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örg Gresch\Documents\Eigene Scans\2024-01(Jan)\"/>
    </mc:Choice>
  </mc:AlternateContent>
  <xr:revisionPtr revIDLastSave="0" documentId="8_{CCC6E384-E2C2-45BD-8762-43F4F54D0619}" xr6:coauthVersionLast="47" xr6:coauthVersionMax="47" xr10:uidLastSave="{00000000-0000-0000-0000-000000000000}"/>
  <bookViews>
    <workbookView xWindow="-96" yWindow="-96" windowWidth="23232" windowHeight="12696" activeTab="1" xr2:uid="{8EF9D0A2-F8B9-4C61-B88D-87055E3F1AF6}"/>
  </bookViews>
  <sheets>
    <sheet name="13.01. Herren, Herren C, U23m" sheetId="1" r:id="rId1"/>
    <sheet name="14.01. Herren A + B" sheetId="2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2" l="1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8" i="2"/>
  <c r="C38" i="2"/>
  <c r="D37" i="2"/>
  <c r="C37" i="2"/>
  <c r="D36" i="2"/>
  <c r="C36" i="2"/>
  <c r="D35" i="2"/>
  <c r="C35" i="2"/>
  <c r="D34" i="2"/>
  <c r="C34" i="2"/>
  <c r="D33" i="2"/>
  <c r="C33" i="2"/>
  <c r="D32" i="2"/>
  <c r="C3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3" i="1"/>
  <c r="C33" i="1"/>
  <c r="D32" i="1"/>
  <c r="C32" i="1"/>
  <c r="D31" i="1"/>
  <c r="C31" i="1"/>
  <c r="D30" i="1"/>
  <c r="C30" i="1"/>
  <c r="D29" i="1"/>
  <c r="C29" i="1"/>
  <c r="D28" i="1"/>
  <c r="C28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</calcChain>
</file>

<file path=xl/sharedStrings.xml><?xml version="1.0" encoding="utf-8"?>
<sst xmlns="http://schemas.openxmlformats.org/spreadsheetml/2006/main" count="106" uniqueCount="48">
  <si>
    <t>Herren</t>
  </si>
  <si>
    <t>13.01.2024 in Großräschen; Titelverteidiger: 2023 Max Goschiniak (KV Germania Freienhufen)</t>
  </si>
  <si>
    <t>Qualifikation zur Regionalmeisterschaft am 03.03.2024 in Königs Wusterhausen: Platz 1 - 4</t>
  </si>
  <si>
    <t>St.-Nr.</t>
  </si>
  <si>
    <t>Name</t>
  </si>
  <si>
    <t>Club</t>
  </si>
  <si>
    <t>Ergebnis</t>
  </si>
  <si>
    <t>S / A</t>
  </si>
  <si>
    <t>Platz</t>
  </si>
  <si>
    <t>T1</t>
  </si>
  <si>
    <t>G1</t>
  </si>
  <si>
    <t>V6</t>
  </si>
  <si>
    <t>A2</t>
  </si>
  <si>
    <t>C2</t>
  </si>
  <si>
    <t>K2</t>
  </si>
  <si>
    <t>V5</t>
  </si>
  <si>
    <t>F2</t>
  </si>
  <si>
    <t>K1</t>
  </si>
  <si>
    <t>V4</t>
  </si>
  <si>
    <t>A1</t>
  </si>
  <si>
    <t>V3</t>
  </si>
  <si>
    <t>V2</t>
  </si>
  <si>
    <t>V1</t>
  </si>
  <si>
    <t>C1</t>
  </si>
  <si>
    <t>F1</t>
  </si>
  <si>
    <t>U 23 männlich</t>
  </si>
  <si>
    <t>13.01.2024 in Großräschen; Titelverteidiger: 2023 Lukas Rietz (SG Kirchhain)</t>
  </si>
  <si>
    <t>Qualifikation zur Regionalmeisterschaft am 02.03.2024: Platz 1 + 2</t>
  </si>
  <si>
    <t>K4</t>
  </si>
  <si>
    <t>K3</t>
  </si>
  <si>
    <t>Herren C</t>
  </si>
  <si>
    <t>13.01.2024 in Großräschen; Titelverteidiger: 2023 Helmut Haatz (KSV Altdöbern 1992)</t>
  </si>
  <si>
    <t>Qualifikation zur Regionalmeisterschaft am 02.03.2024 in Königs Wusterhausen: Platz 1 + 2</t>
  </si>
  <si>
    <t>T2</t>
  </si>
  <si>
    <t>Herren A</t>
  </si>
  <si>
    <t>14.01.2024 in Großräschen</t>
  </si>
  <si>
    <t>Titelverteidiger: 2023 Andreas Thoran (KV Germania Freienhufen)</t>
  </si>
  <si>
    <t>Qualifikation zur Regionalmeisterschaft am 03.03.2024 in Königs Wusterhausen: Platz 1 + 2</t>
  </si>
  <si>
    <t>St-</t>
  </si>
  <si>
    <t>Nr.</t>
  </si>
  <si>
    <t>A4</t>
  </si>
  <si>
    <t>A3</t>
  </si>
  <si>
    <t>F3</t>
  </si>
  <si>
    <t>Herren B</t>
  </si>
  <si>
    <t>Titelverteidiger: 2023 Andreas Wurst (SG Kirchhain)</t>
  </si>
  <si>
    <t>Qualifikation zur Regionalmeisterschaft am 02.03.2024 in Köngis Wuserhausen: Platz 1 - 3</t>
  </si>
  <si>
    <t>T4</t>
  </si>
  <si>
    <t>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</si>
</sst>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+ &quot;00"/>
    <numFmt numFmtId="165" formatCode="\+\ 00"/>
    <numFmt numFmtId="166" formatCode="\+\ 0"/>
    <numFmt numFmtId="167" formatCode="\-\ 0"/>
  </numFmts>
  <fonts count="14" x14ac:knownFonts="1">
    <font>
      <sz val="10"/>
      <name val="Arial"/>
    </font>
    <font>
      <sz val="20"/>
      <color indexed="21"/>
      <name val="Forte"/>
      <family val="4"/>
    </font>
    <font>
      <sz val="9"/>
      <color indexed="21"/>
      <name val="Forte"/>
      <family val="4"/>
    </font>
    <font>
      <sz val="10"/>
      <color indexed="8"/>
      <name val="Times New Roman"/>
      <family val="1"/>
    </font>
    <font>
      <sz val="9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sz val="9"/>
      <name val="Times New Roman"/>
      <family val="1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49" fontId="9" fillId="0" borderId="9" xfId="0" applyNumberFormat="1" applyFont="1" applyBorder="1"/>
    <xf numFmtId="49" fontId="4" fillId="0" borderId="9" xfId="0" applyNumberFormat="1" applyFont="1" applyBorder="1"/>
    <xf numFmtId="0" fontId="9" fillId="0" borderId="9" xfId="0" applyFont="1" applyBorder="1" applyAlignment="1">
      <alignment horizontal="center"/>
    </xf>
    <xf numFmtId="164" fontId="9" fillId="0" borderId="9" xfId="0" applyNumberFormat="1" applyFont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center"/>
    </xf>
    <xf numFmtId="49" fontId="9" fillId="0" borderId="12" xfId="0" applyNumberFormat="1" applyFont="1" applyBorder="1"/>
    <xf numFmtId="49" fontId="4" fillId="0" borderId="12" xfId="0" applyNumberFormat="1" applyFont="1" applyBorder="1"/>
    <xf numFmtId="0" fontId="9" fillId="0" borderId="12" xfId="0" applyFont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165" fontId="9" fillId="0" borderId="12" xfId="0" applyNumberFormat="1" applyFont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166" fontId="9" fillId="0" borderId="12" xfId="0" applyNumberFormat="1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11" fillId="0" borderId="0" xfId="0" applyFont="1"/>
    <xf numFmtId="49" fontId="9" fillId="0" borderId="14" xfId="0" applyNumberFormat="1" applyFont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49" fontId="9" fillId="0" borderId="15" xfId="0" applyNumberFormat="1" applyFont="1" applyBorder="1"/>
    <xf numFmtId="49" fontId="4" fillId="0" borderId="15" xfId="0" applyNumberFormat="1" applyFont="1" applyBorder="1"/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12" fillId="0" borderId="0" xfId="0" applyFont="1"/>
    <xf numFmtId="0" fontId="1" fillId="0" borderId="0" xfId="0" applyFont="1"/>
    <xf numFmtId="0" fontId="2" fillId="0" borderId="0" xfId="0" applyFont="1"/>
    <xf numFmtId="49" fontId="9" fillId="0" borderId="17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49" fontId="9" fillId="0" borderId="19" xfId="0" applyNumberFormat="1" applyFont="1" applyBorder="1" applyAlignment="1">
      <alignment horizontal="left"/>
    </xf>
    <xf numFmtId="49" fontId="4" fillId="0" borderId="20" xfId="0" applyNumberFormat="1" applyFont="1" applyBorder="1"/>
    <xf numFmtId="0" fontId="7" fillId="0" borderId="20" xfId="0" applyFont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49" fontId="9" fillId="0" borderId="22" xfId="0" applyNumberFormat="1" applyFont="1" applyBorder="1" applyAlignment="1">
      <alignment horizontal="center"/>
    </xf>
    <xf numFmtId="49" fontId="4" fillId="0" borderId="23" xfId="0" applyNumberFormat="1" applyFont="1" applyBorder="1" applyAlignment="1">
      <alignment horizontal="center"/>
    </xf>
    <xf numFmtId="49" fontId="9" fillId="0" borderId="24" xfId="0" applyNumberFormat="1" applyFont="1" applyBorder="1" applyAlignment="1">
      <alignment horizontal="left"/>
    </xf>
    <xf numFmtId="0" fontId="7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49" fontId="9" fillId="0" borderId="25" xfId="0" applyNumberFormat="1" applyFont="1" applyBorder="1" applyAlignment="1">
      <alignment horizontal="center"/>
    </xf>
    <xf numFmtId="49" fontId="4" fillId="0" borderId="26" xfId="0" applyNumberFormat="1" applyFont="1" applyBorder="1" applyAlignment="1">
      <alignment horizontal="center"/>
    </xf>
    <xf numFmtId="49" fontId="9" fillId="0" borderId="27" xfId="0" applyNumberFormat="1" applyFont="1" applyBorder="1" applyAlignment="1">
      <alignment horizontal="left"/>
    </xf>
    <xf numFmtId="0" fontId="9" fillId="0" borderId="26" xfId="0" applyFont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/>
    <xf numFmtId="0" fontId="7" fillId="0" borderId="31" xfId="0" applyFont="1" applyBorder="1"/>
    <xf numFmtId="0" fontId="7" fillId="0" borderId="32" xfId="0" applyFont="1" applyBorder="1" applyAlignment="1">
      <alignment horizontal="center"/>
    </xf>
    <xf numFmtId="0" fontId="7" fillId="0" borderId="33" xfId="0" applyFont="1" applyBorder="1"/>
    <xf numFmtId="0" fontId="7" fillId="0" borderId="34" xfId="0" applyFont="1" applyBorder="1"/>
    <xf numFmtId="0" fontId="7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49" fontId="9" fillId="0" borderId="42" xfId="0" applyNumberFormat="1" applyFont="1" applyBorder="1" applyAlignment="1">
      <alignment horizontal="center"/>
    </xf>
    <xf numFmtId="49" fontId="4" fillId="0" borderId="20" xfId="0" applyNumberFormat="1" applyFont="1" applyBorder="1" applyAlignment="1">
      <alignment horizontal="center"/>
    </xf>
    <xf numFmtId="49" fontId="9" fillId="0" borderId="20" xfId="0" applyNumberFormat="1" applyFont="1" applyBorder="1"/>
    <xf numFmtId="0" fontId="9" fillId="0" borderId="20" xfId="0" applyFont="1" applyBorder="1" applyAlignment="1">
      <alignment horizontal="center"/>
    </xf>
    <xf numFmtId="164" fontId="9" fillId="0" borderId="20" xfId="0" applyNumberFormat="1" applyFont="1" applyBorder="1" applyAlignment="1">
      <alignment horizontal="center"/>
    </xf>
    <xf numFmtId="0" fontId="13" fillId="2" borderId="21" xfId="0" applyFont="1" applyFill="1" applyBorder="1" applyAlignment="1">
      <alignment horizontal="center"/>
    </xf>
    <xf numFmtId="0" fontId="13" fillId="0" borderId="13" xfId="0" applyFont="1" applyBorder="1" applyAlignment="1">
      <alignment horizontal="center"/>
    </xf>
    <xf numFmtId="164" fontId="9" fillId="0" borderId="12" xfId="0" applyNumberFormat="1" applyFont="1" applyBorder="1" applyAlignment="1">
      <alignment horizontal="center"/>
    </xf>
    <xf numFmtId="167" fontId="9" fillId="0" borderId="15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/>
    <xf numFmtId="166" fontId="9" fillId="0" borderId="0" xfId="0" applyNumberFormat="1" applyFont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49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&#246;rg%20Gresch\AppData\Local\Microsoft\Windows\INetCache\Content.Outlook\4MC99T1A\Unterlagen%20KEM%2013.%20und%2014.01.2024.xlsx" TargetMode="External"/><Relationship Id="rId1" Type="http://schemas.openxmlformats.org/officeDocument/2006/relationships/externalLinkPath" Target="/Users/J&#246;rg%20Gresch/AppData/Local/Microsoft/Windows/INetCache/Content.Outlook/4MC99T1A/Unterlagen%20KEM%2013.%20und%2014.01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EM 2024"/>
      <sheetName val="13.01. Herren, Herren C, U23m"/>
      <sheetName val="14.01. Herren A + B"/>
      <sheetName val="28.01. Damenklassen"/>
      <sheetName val="U23 w + m"/>
      <sheetName val="D + H"/>
      <sheetName val="D-A + H-A"/>
      <sheetName val="D-B + H-B"/>
      <sheetName val="D-C + H-C"/>
      <sheetName val="17.02. P-H"/>
      <sheetName val="18.02. Paar Mixed + Damen"/>
      <sheetName val="P-D"/>
      <sheetName val="P-H"/>
      <sheetName val="P-M"/>
      <sheetName val="Meldungen P"/>
      <sheetName val="Schreibdienst 13.01."/>
      <sheetName val="Schreibdienst 14.01."/>
      <sheetName val="DFB"/>
      <sheetName val="Zeitplan"/>
      <sheetName val="Namen"/>
      <sheetName val="Schreibdienst 28.01."/>
      <sheetName val="Schreibdienst 17.02."/>
      <sheetName val="Schreibdienst 18.02."/>
      <sheetName val="Starterzuteilu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0">
          <cell r="A20" t="str">
            <v>A1</v>
          </cell>
          <cell r="B20" t="str">
            <v>Andy Lehmann</v>
          </cell>
          <cell r="C20" t="str">
            <v>KSV Altdöbern 1992</v>
          </cell>
          <cell r="D20" t="str">
            <v>A1</v>
          </cell>
          <cell r="E20" t="str">
            <v>Sascha Donath</v>
          </cell>
          <cell r="F20" t="str">
            <v>KSV Altdöbern 1992</v>
          </cell>
          <cell r="G20" t="str">
            <v>A1</v>
          </cell>
          <cell r="H20" t="str">
            <v>Matthias Schauer</v>
          </cell>
          <cell r="I20" t="str">
            <v>KSV Altdöbern 1992</v>
          </cell>
          <cell r="J20" t="str">
            <v>A1</v>
          </cell>
          <cell r="K20" t="str">
            <v>Olaf Stephan</v>
          </cell>
          <cell r="L20" t="str">
            <v>KSV Altdöbern 1992</v>
          </cell>
          <cell r="M20" t="str">
            <v>A1</v>
          </cell>
          <cell r="N20" t="str">
            <v>Hans-Joachim Rönnau</v>
          </cell>
          <cell r="O20" t="str">
            <v>KSV Altdöbern 1992</v>
          </cell>
        </row>
        <row r="21">
          <cell r="A21" t="str">
            <v>C1</v>
          </cell>
          <cell r="B21" t="str">
            <v>Jonas Berndt</v>
          </cell>
          <cell r="C21" t="str">
            <v>SV Calau</v>
          </cell>
          <cell r="D21" t="str">
            <v>A2</v>
          </cell>
          <cell r="E21" t="str">
            <v>Stephan Grebasch</v>
          </cell>
          <cell r="F21" t="str">
            <v>KSV Altdöbern 1992</v>
          </cell>
          <cell r="G21" t="str">
            <v>A2</v>
          </cell>
          <cell r="H21" t="str">
            <v>Maik Burdack</v>
          </cell>
          <cell r="I21" t="str">
            <v>KSV Altdöbern 1992</v>
          </cell>
          <cell r="J21" t="str">
            <v>A2</v>
          </cell>
          <cell r="K21" t="str">
            <v>Rainer Jänchen</v>
          </cell>
          <cell r="L21" t="str">
            <v>KSV Altdöbern 1992</v>
          </cell>
          <cell r="M21" t="str">
            <v>A2</v>
          </cell>
          <cell r="N21" t="str">
            <v>Helmut Haatz</v>
          </cell>
          <cell r="O21" t="str">
            <v>KSV Altdöbern 1992</v>
          </cell>
        </row>
        <row r="22">
          <cell r="A22" t="str">
            <v>F1</v>
          </cell>
          <cell r="B22" t="str">
            <v>Tom Weichelt</v>
          </cell>
          <cell r="C22" t="str">
            <v>KV Germania Freienhufen</v>
          </cell>
          <cell r="D22" t="str">
            <v>A3</v>
          </cell>
          <cell r="E22" t="str">
            <v>Yohann Le Bouter</v>
          </cell>
          <cell r="F22" t="str">
            <v>KSV Altdöbern 1992</v>
          </cell>
          <cell r="G22" t="str">
            <v>A3</v>
          </cell>
          <cell r="H22" t="str">
            <v>Olaf Kasper</v>
          </cell>
          <cell r="I22" t="str">
            <v>KSV Altdöbern 1992</v>
          </cell>
          <cell r="J22" t="str">
            <v>A3</v>
          </cell>
          <cell r="K22" t="str">
            <v>Udo Lobstein</v>
          </cell>
          <cell r="L22" t="str">
            <v>KSV Altdöbern 1992</v>
          </cell>
          <cell r="M22" t="str">
            <v>A3</v>
          </cell>
          <cell r="N22" t="str">
            <v>Lothar Klopsch</v>
          </cell>
          <cell r="O22" t="str">
            <v>KSV Altdöbern 1992</v>
          </cell>
        </row>
        <row r="23">
          <cell r="A23" t="str">
            <v>F2</v>
          </cell>
          <cell r="B23" t="str">
            <v>Felix Goschiniak</v>
          </cell>
          <cell r="C23" t="str">
            <v>KV Germania Freienhufen</v>
          </cell>
          <cell r="D23" t="str">
            <v>A4</v>
          </cell>
          <cell r="E23" t="str">
            <v>Stefan Lehmann</v>
          </cell>
          <cell r="F23" t="str">
            <v>KSV Altdöbern 1992</v>
          </cell>
          <cell r="G23" t="str">
            <v>A4</v>
          </cell>
          <cell r="H23" t="str">
            <v>Jörg Lehmann</v>
          </cell>
          <cell r="I23" t="str">
            <v>KSV Altdöbern 1992</v>
          </cell>
          <cell r="J23" t="str">
            <v>A4</v>
          </cell>
          <cell r="K23" t="str">
            <v>Peter von Oesen</v>
          </cell>
          <cell r="L23" t="str">
            <v>KSV Altdöbern 1992</v>
          </cell>
          <cell r="M23" t="str">
            <v>V1</v>
          </cell>
          <cell r="N23" t="str">
            <v>Gerd Gamrath</v>
          </cell>
          <cell r="O23" t="str">
            <v>1. KSV Vetschau</v>
          </cell>
        </row>
        <row r="24">
          <cell r="A24" t="str">
            <v>V1</v>
          </cell>
          <cell r="B24" t="str">
            <v>Jannis Kresse</v>
          </cell>
          <cell r="C24" t="str">
            <v>1. KSV Vetschau</v>
          </cell>
          <cell r="D24" t="str">
            <v>A5</v>
          </cell>
          <cell r="E24" t="str">
            <v>Thomas Rebohle</v>
          </cell>
          <cell r="F24" t="str">
            <v>KSV Altdöbern 1992</v>
          </cell>
          <cell r="G24" t="str">
            <v xml:space="preserve"> </v>
          </cell>
          <cell r="H24" t="str">
            <v xml:space="preserve"> </v>
          </cell>
          <cell r="I24" t="str">
            <v xml:space="preserve"> </v>
          </cell>
          <cell r="J24" t="str">
            <v>K1</v>
          </cell>
          <cell r="K24" t="str">
            <v>Jörg Benzin</v>
          </cell>
          <cell r="L24" t="str">
            <v>SG Kirchhain</v>
          </cell>
          <cell r="M24" t="str">
            <v>V2</v>
          </cell>
          <cell r="N24" t="str">
            <v>Hans-Günter Frenzel</v>
          </cell>
          <cell r="O24" t="str">
            <v>1. KSV Vetschau</v>
          </cell>
        </row>
        <row r="25">
          <cell r="A25" t="str">
            <v>K1</v>
          </cell>
          <cell r="B25" t="str">
            <v>Lukas Rietz</v>
          </cell>
          <cell r="C25" t="str">
            <v>SG Kirchhain</v>
          </cell>
          <cell r="D25" t="str">
            <v>A6</v>
          </cell>
          <cell r="E25" t="str">
            <v>Pierre Muschter</v>
          </cell>
          <cell r="F25" t="str">
            <v>KSV Altdöbern 1992</v>
          </cell>
          <cell r="G25" t="str">
            <v xml:space="preserve"> </v>
          </cell>
          <cell r="H25" t="str">
            <v xml:space="preserve"> </v>
          </cell>
          <cell r="I25" t="str">
            <v xml:space="preserve"> </v>
          </cell>
          <cell r="J25" t="str">
            <v>K2</v>
          </cell>
          <cell r="K25" t="str">
            <v>Andreas Wurst</v>
          </cell>
          <cell r="L25" t="str">
            <v>SG Kirchhain</v>
          </cell>
          <cell r="M25" t="str">
            <v>T1</v>
          </cell>
          <cell r="N25" t="str">
            <v>Wolfgang Leipold</v>
          </cell>
          <cell r="O25" t="str">
            <v>TSG Lübbenau 63</v>
          </cell>
        </row>
        <row r="26">
          <cell r="A26" t="str">
            <v>K2</v>
          </cell>
          <cell r="B26" t="str">
            <v>Erik Koschan</v>
          </cell>
          <cell r="C26" t="str">
            <v>SG Kirchhain</v>
          </cell>
          <cell r="D26" t="str">
            <v>A7</v>
          </cell>
          <cell r="E26" t="str">
            <v>Max Kasper</v>
          </cell>
          <cell r="F26" t="str">
            <v>KSV Altdöbern 1992</v>
          </cell>
          <cell r="G26" t="str">
            <v xml:space="preserve"> </v>
          </cell>
          <cell r="H26" t="str">
            <v xml:space="preserve"> </v>
          </cell>
          <cell r="I26" t="str">
            <v xml:space="preserve"> </v>
          </cell>
          <cell r="J26" t="str">
            <v>K3</v>
          </cell>
          <cell r="K26" t="str">
            <v>Egbert Hogh</v>
          </cell>
          <cell r="L26" t="str">
            <v>SG Kirchhain</v>
          </cell>
          <cell r="M26" t="str">
            <v>T2</v>
          </cell>
          <cell r="N26" t="str">
            <v>Gerd Krüger</v>
          </cell>
          <cell r="O26" t="str">
            <v>TSG Lübbenau 63</v>
          </cell>
        </row>
        <row r="27">
          <cell r="A27" t="str">
            <v>K3</v>
          </cell>
          <cell r="B27" t="str">
            <v>Erik Steinmetz</v>
          </cell>
          <cell r="C27" t="str">
            <v>SG Kirchhain</v>
          </cell>
          <cell r="G27" t="str">
            <v>K1</v>
          </cell>
          <cell r="J27" t="str">
            <v>C1</v>
          </cell>
          <cell r="K27" t="str">
            <v>Bernd Duschka</v>
          </cell>
          <cell r="L27" t="str">
            <v>SV Calau</v>
          </cell>
          <cell r="M27" t="str">
            <v>T3</v>
          </cell>
          <cell r="N27" t="str">
            <v>Günter Noatsch</v>
          </cell>
          <cell r="O27" t="str">
            <v>TSG Lübbenau 63</v>
          </cell>
        </row>
        <row r="28">
          <cell r="A28" t="str">
            <v>K4</v>
          </cell>
          <cell r="B28" t="str">
            <v>Dominik Joite</v>
          </cell>
          <cell r="C28" t="str">
            <v>SG Kirchhain</v>
          </cell>
          <cell r="G28" t="str">
            <v>K2</v>
          </cell>
          <cell r="H28" t="str">
            <v>Gerd Frank</v>
          </cell>
          <cell r="I28" t="str">
            <v>SG Kirchhain</v>
          </cell>
          <cell r="J28" t="str">
            <v>C2</v>
          </cell>
          <cell r="K28" t="str">
            <v>Lothar Duschka</v>
          </cell>
          <cell r="L28" t="str">
            <v>SV Calau</v>
          </cell>
          <cell r="M28" t="str">
            <v>C1</v>
          </cell>
          <cell r="N28" t="str">
            <v>Volker Görs</v>
          </cell>
          <cell r="O28" t="str">
            <v>SV Calau</v>
          </cell>
        </row>
        <row r="29">
          <cell r="A29" t="str">
            <v xml:space="preserve"> </v>
          </cell>
          <cell r="B29" t="str">
            <v xml:space="preserve"> </v>
          </cell>
          <cell r="C29" t="str">
            <v xml:space="preserve"> </v>
          </cell>
          <cell r="D29" t="str">
            <v>C1</v>
          </cell>
          <cell r="E29" t="str">
            <v>Kai Schulz</v>
          </cell>
          <cell r="F29" t="str">
            <v>SV Calau</v>
          </cell>
          <cell r="G29" t="str">
            <v>C1</v>
          </cell>
          <cell r="H29" t="str">
            <v>Rene Stephan</v>
          </cell>
          <cell r="I29" t="str">
            <v>SV Calau</v>
          </cell>
          <cell r="J29" t="str">
            <v>V1</v>
          </cell>
          <cell r="K29" t="str">
            <v>Lutz Diestel</v>
          </cell>
          <cell r="L29" t="str">
            <v>1. KSV Vetschau</v>
          </cell>
          <cell r="M29" t="str">
            <v>K1</v>
          </cell>
          <cell r="N29" t="str">
            <v>Peter Balzer</v>
          </cell>
          <cell r="O29" t="str">
            <v>SG Kirchhain</v>
          </cell>
        </row>
        <row r="30">
          <cell r="D30" t="str">
            <v>C2</v>
          </cell>
          <cell r="E30" t="str">
            <v>David Schulz</v>
          </cell>
          <cell r="F30" t="str">
            <v>SV Calau</v>
          </cell>
          <cell r="G30" t="str">
            <v>V1</v>
          </cell>
          <cell r="H30" t="str">
            <v>Jörg Müller</v>
          </cell>
          <cell r="I30" t="str">
            <v>1. KSV Vetschau</v>
          </cell>
          <cell r="J30" t="str">
            <v>V2</v>
          </cell>
          <cell r="K30" t="str">
            <v>Jörg Gresch</v>
          </cell>
          <cell r="L30" t="str">
            <v>1. KSV Vetschau</v>
          </cell>
          <cell r="M30" t="str">
            <v>K2</v>
          </cell>
          <cell r="N30" t="str">
            <v>Lothar Kassner</v>
          </cell>
          <cell r="O30" t="str">
            <v>SG Kirchhain</v>
          </cell>
        </row>
        <row r="31">
          <cell r="D31" t="str">
            <v>V1</v>
          </cell>
          <cell r="E31" t="str">
            <v>Michael Kschiwan</v>
          </cell>
          <cell r="F31" t="str">
            <v>1. KSV Vetschau</v>
          </cell>
          <cell r="G31" t="str">
            <v>V2</v>
          </cell>
          <cell r="H31" t="str">
            <v>Thomas Lenk</v>
          </cell>
          <cell r="I31" t="str">
            <v>1. KSV Vetschau</v>
          </cell>
          <cell r="J31" t="str">
            <v>V3</v>
          </cell>
          <cell r="K31" t="str">
            <v>Wolfgang Nagel</v>
          </cell>
          <cell r="L31" t="str">
            <v>1. KSV Vetschau</v>
          </cell>
          <cell r="M31" t="str">
            <v>G1</v>
          </cell>
          <cell r="N31" t="str">
            <v>Ulrich Forkel</v>
          </cell>
          <cell r="O31" t="str">
            <v>SV Großräschen</v>
          </cell>
        </row>
        <row r="32">
          <cell r="D32" t="str">
            <v>V2</v>
          </cell>
          <cell r="E32" t="str">
            <v>Rocco Faustmann</v>
          </cell>
          <cell r="F32" t="str">
            <v>1. KSV Vetschau</v>
          </cell>
          <cell r="G32" t="str">
            <v>V3</v>
          </cell>
          <cell r="H32" t="str">
            <v>Gerd Kschiwan</v>
          </cell>
          <cell r="I32" t="str">
            <v>1. KSV Vetschau</v>
          </cell>
          <cell r="J32" t="str">
            <v>V4</v>
          </cell>
          <cell r="K32" t="str">
            <v>Thoral Mewes</v>
          </cell>
          <cell r="L32" t="str">
            <v>1. KSV Vetschau</v>
          </cell>
          <cell r="M32" t="str">
            <v>F1</v>
          </cell>
          <cell r="N32" t="str">
            <v>Hans-Joachim Radelow</v>
          </cell>
          <cell r="O32" t="str">
            <v>KV Germania Freienhufen</v>
          </cell>
        </row>
        <row r="33">
          <cell r="D33" t="str">
            <v>V3</v>
          </cell>
          <cell r="E33" t="str">
            <v>Steffen Manigk</v>
          </cell>
          <cell r="F33" t="str">
            <v>1. KSV Vetschau</v>
          </cell>
          <cell r="J33" t="str">
            <v>F1</v>
          </cell>
          <cell r="K33" t="str">
            <v>Bernd Rucho</v>
          </cell>
          <cell r="L33" t="str">
            <v>KV Germania Freienhufen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</row>
        <row r="34">
          <cell r="D34" t="str">
            <v>V4</v>
          </cell>
          <cell r="E34" t="str">
            <v>Marcus Lehnigk</v>
          </cell>
          <cell r="F34" t="str">
            <v>1. KSV Vetschau</v>
          </cell>
          <cell r="G34" t="str">
            <v>G1</v>
          </cell>
          <cell r="H34" t="str">
            <v>Matthias Golk</v>
          </cell>
          <cell r="I34" t="str">
            <v>SV Großräschen</v>
          </cell>
          <cell r="J34" t="str">
            <v>T1</v>
          </cell>
          <cell r="K34" t="str">
            <v>Frank Neumann</v>
          </cell>
          <cell r="L34" t="str">
            <v>TSG Lübbenau 63</v>
          </cell>
        </row>
        <row r="35">
          <cell r="D35" t="str">
            <v>V5</v>
          </cell>
          <cell r="E35" t="str">
            <v>Markus Lehmann</v>
          </cell>
          <cell r="F35" t="str">
            <v>1. KSV Vetschau</v>
          </cell>
          <cell r="G35" t="str">
            <v>F1</v>
          </cell>
          <cell r="H35" t="str">
            <v>Andreas Thoran</v>
          </cell>
          <cell r="I35" t="str">
            <v>KV Germania Freienhufen</v>
          </cell>
          <cell r="J35" t="str">
            <v>T2</v>
          </cell>
          <cell r="K35" t="str">
            <v>Holger Hänschel</v>
          </cell>
          <cell r="L35" t="str">
            <v>TSG Lübbenau 63</v>
          </cell>
        </row>
        <row r="36">
          <cell r="D36" t="str">
            <v>V6</v>
          </cell>
          <cell r="E36" t="str">
            <v>Alexander Gresch</v>
          </cell>
          <cell r="F36" t="str">
            <v>1. KSV Vetschau</v>
          </cell>
          <cell r="G36" t="str">
            <v>F2</v>
          </cell>
          <cell r="H36" t="str">
            <v>Ralf Radke</v>
          </cell>
          <cell r="I36" t="str">
            <v>KV Germania Freienhufen</v>
          </cell>
          <cell r="J36" t="str">
            <v>T3</v>
          </cell>
          <cell r="K36" t="str">
            <v>Harald Krüger</v>
          </cell>
          <cell r="L36" t="str">
            <v>TSG Lübbenau 63</v>
          </cell>
        </row>
        <row r="37">
          <cell r="D37" t="str">
            <v>V7</v>
          </cell>
          <cell r="G37" t="str">
            <v>F3</v>
          </cell>
          <cell r="H37" t="str">
            <v>Jens Kupsch</v>
          </cell>
          <cell r="I37" t="str">
            <v>KV Germania Freienhufen</v>
          </cell>
          <cell r="J37" t="str">
            <v>T4</v>
          </cell>
          <cell r="K37" t="str">
            <v>Zoltan Tölli</v>
          </cell>
          <cell r="L37" t="str">
            <v>TSG Lübbenau 63</v>
          </cell>
        </row>
        <row r="38">
          <cell r="D38" t="str">
            <v>V8</v>
          </cell>
          <cell r="G38" t="str">
            <v>F4</v>
          </cell>
          <cell r="I38" t="str">
            <v>KV Germania Freienhufen</v>
          </cell>
          <cell r="J38" t="str">
            <v>T5</v>
          </cell>
          <cell r="K38" t="str">
            <v>Ralf Kirchner</v>
          </cell>
          <cell r="L38" t="str">
            <v>TSG Lübbenau 63</v>
          </cell>
        </row>
        <row r="39">
          <cell r="D39" t="str">
            <v>V9</v>
          </cell>
          <cell r="E39" t="str">
            <v>Alexander Pieper</v>
          </cell>
          <cell r="F39" t="str">
            <v>1. KSV Vetschau</v>
          </cell>
          <cell r="J39" t="str">
            <v>T6</v>
          </cell>
          <cell r="K39" t="str">
            <v>Jürgen Möhwald</v>
          </cell>
          <cell r="L39" t="str">
            <v>TSG Lübbenau 63</v>
          </cell>
        </row>
        <row r="40">
          <cell r="D40" t="str">
            <v>V10</v>
          </cell>
          <cell r="E40" t="str">
            <v>Martin Lehmann</v>
          </cell>
          <cell r="F40" t="str">
            <v>1. KSV Vetschau</v>
          </cell>
          <cell r="J40" t="str">
            <v>T7</v>
          </cell>
          <cell r="K40" t="str">
            <v>Werner Brämigk</v>
          </cell>
          <cell r="L40" t="str">
            <v>TSG Lübbenau 63</v>
          </cell>
        </row>
        <row r="41">
          <cell r="D41" t="str">
            <v>V11</v>
          </cell>
          <cell r="E41" t="str">
            <v>René Nagel</v>
          </cell>
          <cell r="F41" t="str">
            <v>KV Germania Freienhufen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D42" t="str">
            <v>V12</v>
          </cell>
          <cell r="E42" t="str">
            <v>Daniel Kolitsch</v>
          </cell>
          <cell r="F42" t="str">
            <v>KV Germania Freienhufen</v>
          </cell>
        </row>
        <row r="43">
          <cell r="D43" t="str">
            <v>T1</v>
          </cell>
          <cell r="E43" t="str">
            <v>Roman Werner</v>
          </cell>
          <cell r="F43" t="str">
            <v>TSG Lübbenau 63</v>
          </cell>
        </row>
        <row r="44">
          <cell r="D44" t="str">
            <v>F1</v>
          </cell>
          <cell r="E44" t="str">
            <v>Max Goschiniak</v>
          </cell>
          <cell r="F44" t="str">
            <v>KV Germania Freienhufen</v>
          </cell>
        </row>
        <row r="45">
          <cell r="D45" t="str">
            <v>F2</v>
          </cell>
          <cell r="E45" t="str">
            <v>Martin Winzer</v>
          </cell>
          <cell r="F45" t="str">
            <v>KV Germania Freienhufen</v>
          </cell>
        </row>
        <row r="46">
          <cell r="D46" t="str">
            <v>F3</v>
          </cell>
          <cell r="E46" t="str">
            <v>Andre John</v>
          </cell>
          <cell r="F46" t="str">
            <v>KV Germania Freienhufen</v>
          </cell>
        </row>
        <row r="47">
          <cell r="D47" t="str">
            <v>K1</v>
          </cell>
          <cell r="E47" t="str">
            <v>Danilo Wichmann</v>
          </cell>
          <cell r="F47" t="str">
            <v>SG Kirchhain</v>
          </cell>
        </row>
        <row r="48">
          <cell r="D48" t="str">
            <v>K2</v>
          </cell>
          <cell r="E48" t="str">
            <v>Martin Appelt</v>
          </cell>
          <cell r="F48" t="str">
            <v>SG Kirchhain</v>
          </cell>
        </row>
        <row r="49">
          <cell r="D49" t="str">
            <v>G1</v>
          </cell>
          <cell r="E49" t="str">
            <v>Christian Jurisch</v>
          </cell>
          <cell r="F49" t="str">
            <v>SV Großräschen</v>
          </cell>
        </row>
        <row r="50">
          <cell r="D50" t="str">
            <v>G2</v>
          </cell>
          <cell r="E50" t="str">
            <v>Christian Neumann</v>
          </cell>
          <cell r="F50" t="str">
            <v>SV Großräschen</v>
          </cell>
        </row>
      </sheetData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BC844-0919-4C36-93EA-CE154A7B456E}">
  <dimension ref="A1:M47"/>
  <sheetViews>
    <sheetView workbookViewId="0">
      <selection activeCell="J23" sqref="J23"/>
    </sheetView>
  </sheetViews>
  <sheetFormatPr baseColWidth="10" defaultRowHeight="12.3" x14ac:dyDescent="0.4"/>
  <cols>
    <col min="1" max="1" width="6.44140625" customWidth="1"/>
    <col min="2" max="2" width="3.27734375" style="4" customWidth="1"/>
    <col min="3" max="3" width="31" customWidth="1"/>
    <col min="4" max="4" width="21.5546875" bestFit="1" customWidth="1"/>
    <col min="5" max="5" width="10.83203125" customWidth="1"/>
    <col min="6" max="6" width="8" customWidth="1"/>
    <col min="7" max="7" width="6.44140625" customWidth="1"/>
    <col min="8" max="8" width="6.5546875" customWidth="1"/>
  </cols>
  <sheetData>
    <row r="1" spans="1:13" ht="21.75" customHeight="1" x14ac:dyDescent="0.45">
      <c r="A1" s="1" t="s">
        <v>0</v>
      </c>
      <c r="B1" s="2"/>
      <c r="H1" s="3"/>
      <c r="I1" s="3"/>
      <c r="J1" s="3"/>
    </row>
    <row r="2" spans="1:13" ht="12.75" customHeight="1" x14ac:dyDescent="0.45">
      <c r="A2" s="4" t="s">
        <v>1</v>
      </c>
      <c r="C2" s="5"/>
      <c r="D2" s="5"/>
      <c r="E2" s="5"/>
      <c r="F2" s="5"/>
      <c r="G2" s="5"/>
      <c r="H2" s="3"/>
      <c r="I2" s="3"/>
      <c r="J2" s="3"/>
    </row>
    <row r="3" spans="1:13" ht="12.75" customHeight="1" x14ac:dyDescent="0.45">
      <c r="A3" s="4" t="s">
        <v>2</v>
      </c>
      <c r="C3" s="5"/>
      <c r="D3" s="5"/>
      <c r="E3" s="5"/>
      <c r="F3" s="5"/>
      <c r="G3" s="5"/>
      <c r="H3" s="3"/>
      <c r="I3" s="3"/>
      <c r="J3" s="3"/>
    </row>
    <row r="4" spans="1:13" ht="12.75" customHeight="1" thickBot="1" x14ac:dyDescent="0.7">
      <c r="A4" s="6"/>
      <c r="C4" s="5"/>
      <c r="D4" s="5"/>
      <c r="E4" s="5"/>
      <c r="F4" s="5"/>
      <c r="G4" s="5"/>
      <c r="H4" s="3"/>
      <c r="I4" s="3"/>
      <c r="J4" s="3"/>
    </row>
    <row r="5" spans="1:13" ht="14.4" thickBot="1" x14ac:dyDescent="0.55000000000000004">
      <c r="A5" s="7" t="s">
        <v>3</v>
      </c>
      <c r="B5" s="8"/>
      <c r="C5" s="9" t="s">
        <v>4</v>
      </c>
      <c r="D5" s="10" t="s">
        <v>5</v>
      </c>
      <c r="E5" s="11" t="s">
        <v>6</v>
      </c>
      <c r="F5" s="12" t="s">
        <v>7</v>
      </c>
      <c r="G5" s="13" t="s">
        <v>8</v>
      </c>
      <c r="H5" s="3"/>
      <c r="I5" s="3"/>
      <c r="J5" s="3"/>
    </row>
    <row r="6" spans="1:13" ht="14.1" x14ac:dyDescent="0.5">
      <c r="A6" s="14">
        <v>1</v>
      </c>
      <c r="B6" s="15" t="s">
        <v>9</v>
      </c>
      <c r="C6" s="16" t="str">
        <f>VLOOKUP(B6,[1]Namen!$D$20:$F$65,2,FALSE)</f>
        <v>Roman Werner</v>
      </c>
      <c r="D6" s="17" t="str">
        <f>VLOOKUP(B6,[1]Namen!$D$20:$F$65,3,FALSE)</f>
        <v>TSG Lübbenau 63</v>
      </c>
      <c r="E6" s="18"/>
      <c r="F6" s="19"/>
      <c r="G6" s="20">
        <v>1</v>
      </c>
      <c r="H6" s="3"/>
      <c r="I6" s="3"/>
      <c r="J6" s="3"/>
      <c r="M6" s="5"/>
    </row>
    <row r="7" spans="1:13" ht="14.1" x14ac:dyDescent="0.5">
      <c r="A7" s="21">
        <v>2</v>
      </c>
      <c r="B7" s="22" t="s">
        <v>10</v>
      </c>
      <c r="C7" s="23" t="str">
        <f>VLOOKUP(B7,[1]Namen!$D$20:$F$65,2,FALSE)</f>
        <v>Christian Jurisch</v>
      </c>
      <c r="D7" s="24" t="str">
        <f>VLOOKUP(B7,[1]Namen!$D$20:$F$65,3,FALSE)</f>
        <v>SV Großräschen</v>
      </c>
      <c r="E7" s="25"/>
      <c r="F7" s="25"/>
      <c r="G7" s="26">
        <v>2</v>
      </c>
      <c r="H7" s="3"/>
      <c r="I7" s="3"/>
      <c r="J7" s="3"/>
      <c r="M7" s="5"/>
    </row>
    <row r="8" spans="1:13" ht="16.149999999999999" customHeight="1" x14ac:dyDescent="0.5">
      <c r="A8" s="21">
        <v>3</v>
      </c>
      <c r="B8" s="22" t="s">
        <v>11</v>
      </c>
      <c r="C8" s="23" t="str">
        <f>VLOOKUP(B8,[1]Namen!$D$20:$F$65,2,FALSE)</f>
        <v>Alexander Gresch</v>
      </c>
      <c r="D8" s="24" t="str">
        <f>VLOOKUP(B8,[1]Namen!$D$20:$F$65,3,FALSE)</f>
        <v>1. KSV Vetschau</v>
      </c>
      <c r="E8" s="25"/>
      <c r="F8" s="25"/>
      <c r="G8" s="26">
        <v>3</v>
      </c>
      <c r="H8" s="3"/>
      <c r="I8" s="3"/>
      <c r="J8" s="3"/>
      <c r="M8" s="5"/>
    </row>
    <row r="9" spans="1:13" ht="16.149999999999999" customHeight="1" x14ac:dyDescent="0.45">
      <c r="A9" s="21">
        <v>4</v>
      </c>
      <c r="B9" s="22" t="s">
        <v>12</v>
      </c>
      <c r="C9" s="23" t="str">
        <f>VLOOKUP(B9,[1]Namen!$D$20:$F$65,2,FALSE)</f>
        <v>Stephan Grebasch</v>
      </c>
      <c r="D9" s="24" t="str">
        <f>VLOOKUP(B9,[1]Namen!$D$20:$F$65,3,FALSE)</f>
        <v>KSV Altdöbern 1992</v>
      </c>
      <c r="E9" s="25"/>
      <c r="F9" s="27"/>
      <c r="G9" s="28">
        <v>4</v>
      </c>
      <c r="H9" s="3"/>
      <c r="I9" s="3"/>
      <c r="J9" s="3"/>
      <c r="M9" s="5"/>
    </row>
    <row r="10" spans="1:13" ht="16.149999999999999" customHeight="1" x14ac:dyDescent="0.45">
      <c r="A10" s="21">
        <v>5</v>
      </c>
      <c r="B10" s="22" t="s">
        <v>13</v>
      </c>
      <c r="C10" s="23" t="str">
        <f>VLOOKUP(B10,[1]Namen!$D$20:$F$65,2,FALSE)</f>
        <v>David Schulz</v>
      </c>
      <c r="D10" s="24" t="str">
        <f>VLOOKUP(B10,[1]Namen!$D$20:$F$65,3,FALSE)</f>
        <v>SV Calau</v>
      </c>
      <c r="E10" s="25"/>
      <c r="F10" s="29"/>
      <c r="G10" s="30">
        <v>5</v>
      </c>
      <c r="H10" s="3"/>
      <c r="I10" s="3"/>
      <c r="J10" s="3"/>
      <c r="M10" s="5"/>
    </row>
    <row r="11" spans="1:13" ht="16.149999999999999" customHeight="1" x14ac:dyDescent="0.45">
      <c r="A11" s="21">
        <v>6</v>
      </c>
      <c r="B11" s="22" t="s">
        <v>14</v>
      </c>
      <c r="C11" s="23" t="str">
        <f>VLOOKUP(B11,[1]Namen!$D$20:$F$65,2,FALSE)</f>
        <v>Martin Appelt</v>
      </c>
      <c r="D11" s="24" t="str">
        <f>VLOOKUP(B11,[1]Namen!$D$20:$F$65,3,FALSE)</f>
        <v>SG Kirchhain</v>
      </c>
      <c r="E11" s="25"/>
      <c r="F11" s="25"/>
      <c r="G11" s="30">
        <v>6</v>
      </c>
      <c r="H11" s="3"/>
      <c r="I11" s="3"/>
      <c r="J11" s="3"/>
    </row>
    <row r="12" spans="1:13" ht="16.149999999999999" customHeight="1" x14ac:dyDescent="0.45">
      <c r="A12" s="21">
        <v>7</v>
      </c>
      <c r="B12" s="22" t="s">
        <v>15</v>
      </c>
      <c r="C12" s="23" t="str">
        <f>VLOOKUP(B12,[1]Namen!$D$20:$F$65,2,FALSE)</f>
        <v>Markus Lehmann</v>
      </c>
      <c r="D12" s="24" t="str">
        <f>VLOOKUP(B12,[1]Namen!$D$20:$F$65,3,FALSE)</f>
        <v>1. KSV Vetschau</v>
      </c>
      <c r="E12" s="25"/>
      <c r="F12" s="29"/>
      <c r="G12" s="30">
        <v>7</v>
      </c>
      <c r="H12" s="3"/>
      <c r="I12" s="3"/>
      <c r="J12" s="3"/>
    </row>
    <row r="13" spans="1:13" ht="16.149999999999999" customHeight="1" x14ac:dyDescent="0.45">
      <c r="A13" s="21">
        <v>8</v>
      </c>
      <c r="B13" s="22" t="s">
        <v>16</v>
      </c>
      <c r="C13" s="23" t="str">
        <f>VLOOKUP(B13,[1]Namen!$D$20:$F$65,2,FALSE)</f>
        <v>Martin Winzer</v>
      </c>
      <c r="D13" s="24" t="str">
        <f>VLOOKUP(B13,[1]Namen!$D$20:$F$65,3,FALSE)</f>
        <v>KV Germania Freienhufen</v>
      </c>
      <c r="E13" s="25"/>
      <c r="F13" s="25"/>
      <c r="G13" s="30">
        <v>8</v>
      </c>
      <c r="H13" s="3"/>
      <c r="I13" s="3"/>
      <c r="J13" s="3"/>
    </row>
    <row r="14" spans="1:13" ht="16.149999999999999" customHeight="1" x14ac:dyDescent="0.45">
      <c r="A14" s="21">
        <v>9</v>
      </c>
      <c r="B14" s="22" t="s">
        <v>17</v>
      </c>
      <c r="C14" s="23" t="str">
        <f>VLOOKUP(B14,[1]Namen!$D$20:$F$65,2,FALSE)</f>
        <v>Danilo Wichmann</v>
      </c>
      <c r="D14" s="24" t="str">
        <f>VLOOKUP(B14,[1]Namen!$D$20:$F$65,3,FALSE)</f>
        <v>SG Kirchhain</v>
      </c>
      <c r="E14" s="25"/>
      <c r="F14" s="25"/>
      <c r="G14" s="30">
        <v>9</v>
      </c>
      <c r="H14" s="3"/>
      <c r="I14" s="3"/>
      <c r="J14" s="3"/>
    </row>
    <row r="15" spans="1:13" ht="16.149999999999999" customHeight="1" x14ac:dyDescent="0.45">
      <c r="A15" s="21">
        <v>10</v>
      </c>
      <c r="B15" s="22" t="s">
        <v>18</v>
      </c>
      <c r="C15" s="23" t="str">
        <f>VLOOKUP(B15,[1]Namen!$D$20:$F$65,2,FALSE)</f>
        <v>Marcus Lehnigk</v>
      </c>
      <c r="D15" s="24" t="str">
        <f>VLOOKUP(B15,[1]Namen!$D$20:$F$65,3,FALSE)</f>
        <v>1. KSV Vetschau</v>
      </c>
      <c r="E15" s="25"/>
      <c r="F15" s="25"/>
      <c r="G15" s="30">
        <v>10</v>
      </c>
      <c r="H15" s="3"/>
      <c r="I15" s="3"/>
      <c r="J15" s="3"/>
    </row>
    <row r="16" spans="1:13" ht="16.149999999999999" customHeight="1" x14ac:dyDescent="0.45">
      <c r="A16" s="21">
        <v>11</v>
      </c>
      <c r="B16" s="22" t="s">
        <v>19</v>
      </c>
      <c r="C16" s="23" t="str">
        <f>VLOOKUP(B16,[1]Namen!$D$20:$F$65,2,FALSE)</f>
        <v>Sascha Donath</v>
      </c>
      <c r="D16" s="24" t="str">
        <f>VLOOKUP(B16,[1]Namen!$D$20:$F$65,3,FALSE)</f>
        <v>KSV Altdöbern 1992</v>
      </c>
      <c r="E16" s="25"/>
      <c r="F16" s="29"/>
      <c r="G16" s="30">
        <v>11</v>
      </c>
      <c r="H16" s="3"/>
      <c r="I16" s="3"/>
      <c r="J16" s="3"/>
    </row>
    <row r="17" spans="1:10" ht="16.149999999999999" customHeight="1" x14ac:dyDescent="0.45">
      <c r="A17" s="21">
        <v>12</v>
      </c>
      <c r="B17" s="22" t="s">
        <v>20</v>
      </c>
      <c r="C17" s="23" t="str">
        <f>VLOOKUP(B17,[1]Namen!$D$20:$F$65,2,FALSE)</f>
        <v>Steffen Manigk</v>
      </c>
      <c r="D17" s="24" t="str">
        <f>VLOOKUP(B17,[1]Namen!$D$20:$F$65,3,FALSE)</f>
        <v>1. KSV Vetschau</v>
      </c>
      <c r="E17" s="25"/>
      <c r="F17" s="25"/>
      <c r="G17" s="30">
        <v>12</v>
      </c>
      <c r="H17" s="3"/>
      <c r="I17" s="3"/>
      <c r="J17" s="3"/>
    </row>
    <row r="18" spans="1:10" ht="13.8" x14ac:dyDescent="0.45">
      <c r="A18" s="21">
        <v>13</v>
      </c>
      <c r="B18" s="22" t="s">
        <v>21</v>
      </c>
      <c r="C18" s="23" t="str">
        <f>VLOOKUP(B18,[1]Namen!$D$20:$F$65,2,FALSE)</f>
        <v>Rocco Faustmann</v>
      </c>
      <c r="D18" s="24" t="str">
        <f>VLOOKUP(B18,[1]Namen!$D$20:$F$65,3,FALSE)</f>
        <v>1. KSV Vetschau</v>
      </c>
      <c r="E18" s="25"/>
      <c r="F18" s="25"/>
      <c r="G18" s="30">
        <v>13</v>
      </c>
      <c r="H18" s="3"/>
      <c r="I18" s="3"/>
      <c r="J18" s="3"/>
    </row>
    <row r="19" spans="1:10" ht="13.8" x14ac:dyDescent="0.45">
      <c r="A19" s="21">
        <v>14</v>
      </c>
      <c r="B19" s="22" t="s">
        <v>22</v>
      </c>
      <c r="C19" s="23" t="str">
        <f>VLOOKUP(B19,[1]Namen!$D$20:$F$65,2,FALSE)</f>
        <v>Michael Kschiwan</v>
      </c>
      <c r="D19" s="24" t="str">
        <f>VLOOKUP(B19,[1]Namen!$D$20:$F$65,3,FALSE)</f>
        <v>1. KSV Vetschau</v>
      </c>
      <c r="E19" s="25"/>
      <c r="F19" s="25"/>
      <c r="G19" s="30">
        <v>14</v>
      </c>
      <c r="H19" s="3"/>
      <c r="I19" s="3"/>
      <c r="J19" s="3"/>
    </row>
    <row r="20" spans="1:10" ht="13.8" x14ac:dyDescent="0.45">
      <c r="A20" s="21">
        <v>15</v>
      </c>
      <c r="B20" s="22" t="s">
        <v>23</v>
      </c>
      <c r="C20" s="23" t="str">
        <f>VLOOKUP(B20,[1]Namen!$D$20:$F$65,2,FALSE)</f>
        <v>Kai Schulz</v>
      </c>
      <c r="D20" s="24" t="str">
        <f>VLOOKUP(B20,[1]Namen!$D$20:$F$65,3,FALSE)</f>
        <v>SV Calau</v>
      </c>
      <c r="E20" s="25"/>
      <c r="F20" s="29"/>
      <c r="G20" s="30">
        <v>15</v>
      </c>
      <c r="H20" s="31"/>
      <c r="I20" s="31"/>
      <c r="J20" s="31"/>
    </row>
    <row r="21" spans="1:10" ht="14.1" thickBot="1" x14ac:dyDescent="0.5">
      <c r="A21" s="32">
        <v>16</v>
      </c>
      <c r="B21" s="33" t="s">
        <v>24</v>
      </c>
      <c r="C21" s="34" t="str">
        <f>VLOOKUP(B21,[1]Namen!$D$20:$F$65,2,FALSE)</f>
        <v>Max Goschiniak</v>
      </c>
      <c r="D21" s="35" t="str">
        <f>VLOOKUP(B21,[1]Namen!$D$20:$F$65,3,FALSE)</f>
        <v>KV Germania Freienhufen</v>
      </c>
      <c r="E21" s="36"/>
      <c r="F21" s="36"/>
      <c r="G21" s="37">
        <v>16</v>
      </c>
      <c r="H21" s="31"/>
      <c r="I21" s="31"/>
      <c r="J21" s="31"/>
    </row>
    <row r="22" spans="1:10" ht="11.25" customHeight="1" x14ac:dyDescent="0.45">
      <c r="A22" s="31"/>
      <c r="B22" s="38"/>
      <c r="E22" s="31"/>
      <c r="F22" s="31"/>
      <c r="G22" s="31"/>
      <c r="H22" s="31"/>
      <c r="I22" s="31"/>
      <c r="J22" s="31"/>
    </row>
    <row r="23" spans="1:10" ht="21" customHeight="1" x14ac:dyDescent="1.1499999999999999">
      <c r="A23" s="39" t="s">
        <v>25</v>
      </c>
      <c r="B23" s="40"/>
      <c r="H23" s="3"/>
      <c r="I23" s="3"/>
      <c r="J23" s="3"/>
    </row>
    <row r="24" spans="1:10" ht="12.75" customHeight="1" x14ac:dyDescent="0.45">
      <c r="A24" s="4" t="s">
        <v>26</v>
      </c>
      <c r="C24" s="5"/>
      <c r="D24" s="5"/>
      <c r="E24" s="5"/>
      <c r="F24" s="5"/>
      <c r="G24" s="5"/>
      <c r="H24" s="3"/>
      <c r="I24" s="3"/>
      <c r="J24" s="3"/>
    </row>
    <row r="25" spans="1:10" ht="12.75" customHeight="1" x14ac:dyDescent="0.45">
      <c r="A25" s="4" t="s">
        <v>27</v>
      </c>
      <c r="C25" s="5"/>
      <c r="D25" s="5"/>
      <c r="E25" s="5"/>
      <c r="F25" s="5"/>
      <c r="G25" s="5"/>
      <c r="H25" s="3"/>
      <c r="I25" s="3"/>
      <c r="J25" s="3"/>
    </row>
    <row r="26" spans="1:10" ht="12.75" customHeight="1" thickBot="1" x14ac:dyDescent="0.7">
      <c r="A26" s="6"/>
      <c r="C26" s="5"/>
      <c r="D26" s="5"/>
      <c r="E26" s="5"/>
      <c r="F26" s="5"/>
      <c r="G26" s="5"/>
      <c r="H26" s="3"/>
      <c r="I26" s="3"/>
      <c r="J26" s="3"/>
    </row>
    <row r="27" spans="1:10" ht="14.4" thickBot="1" x14ac:dyDescent="0.55000000000000004">
      <c r="A27" s="7" t="s">
        <v>3</v>
      </c>
      <c r="B27" s="8"/>
      <c r="C27" s="9" t="s">
        <v>4</v>
      </c>
      <c r="D27" s="10" t="s">
        <v>5</v>
      </c>
      <c r="E27" s="11" t="s">
        <v>6</v>
      </c>
      <c r="F27" s="12" t="s">
        <v>7</v>
      </c>
      <c r="G27" s="13" t="s">
        <v>8</v>
      </c>
      <c r="H27" s="3"/>
      <c r="I27" s="3"/>
      <c r="J27" s="3"/>
    </row>
    <row r="28" spans="1:10" ht="14.1" x14ac:dyDescent="0.5">
      <c r="A28" s="41">
        <v>1</v>
      </c>
      <c r="B28" s="42" t="s">
        <v>28</v>
      </c>
      <c r="C28" s="43" t="str">
        <f>VLOOKUP(B28,[1]Namen!$A$20:$C$35,2,FALSE)</f>
        <v>Dominik Joite</v>
      </c>
      <c r="D28" s="44" t="str">
        <f>VLOOKUP(B28,[1]Namen!$A$20:$C$35,3,FALSE)</f>
        <v>SG Kirchhain</v>
      </c>
      <c r="E28" s="25"/>
      <c r="F28" s="45"/>
      <c r="G28" s="46">
        <v>1</v>
      </c>
      <c r="H28" s="3"/>
      <c r="I28" s="3"/>
      <c r="J28" s="3"/>
    </row>
    <row r="29" spans="1:10" ht="14.1" x14ac:dyDescent="0.5">
      <c r="A29" s="47">
        <v>2</v>
      </c>
      <c r="B29" s="48" t="s">
        <v>23</v>
      </c>
      <c r="C29" s="49" t="str">
        <f>VLOOKUP(B29,[1]Namen!$A$20:$C$35,2,FALSE)</f>
        <v>Jonas Berndt</v>
      </c>
      <c r="D29" s="24" t="str">
        <f>VLOOKUP(B29,[1]Namen!$A$20:$C$35,3,FALSE)</f>
        <v>SV Calau</v>
      </c>
      <c r="E29" s="25"/>
      <c r="F29" s="50"/>
      <c r="G29" s="26">
        <v>2</v>
      </c>
      <c r="H29" s="3"/>
      <c r="I29" s="3"/>
      <c r="J29" s="3"/>
    </row>
    <row r="30" spans="1:10" ht="14.1" x14ac:dyDescent="0.5">
      <c r="A30" s="47">
        <v>3</v>
      </c>
      <c r="B30" s="48" t="s">
        <v>29</v>
      </c>
      <c r="C30" s="49" t="str">
        <f>VLOOKUP(B30,[1]Namen!$A$20:$C$35,2,FALSE)</f>
        <v>Erik Steinmetz</v>
      </c>
      <c r="D30" s="24" t="str">
        <f>VLOOKUP(B30,[1]Namen!$A$20:$C$35,3,FALSE)</f>
        <v>SG Kirchhain</v>
      </c>
      <c r="E30" s="25"/>
      <c r="F30" s="50"/>
      <c r="G30" s="51">
        <v>3</v>
      </c>
      <c r="H30" s="3"/>
      <c r="I30" s="3"/>
      <c r="J30" s="3"/>
    </row>
    <row r="31" spans="1:10" ht="14.1" x14ac:dyDescent="0.5">
      <c r="A31" s="47">
        <v>4</v>
      </c>
      <c r="B31" s="48" t="s">
        <v>19</v>
      </c>
      <c r="C31" s="49" t="str">
        <f>VLOOKUP(B31,[1]Namen!$A$20:$C$35,2,FALSE)</f>
        <v>Andy Lehmann</v>
      </c>
      <c r="D31" s="24" t="str">
        <f>VLOOKUP(B31,[1]Namen!$A$20:$C$35,3,FALSE)</f>
        <v>KSV Altdöbern 1992</v>
      </c>
      <c r="E31" s="25"/>
      <c r="F31" s="50"/>
      <c r="G31" s="30">
        <v>4</v>
      </c>
      <c r="H31" s="3"/>
      <c r="I31" s="3"/>
      <c r="J31" s="3"/>
    </row>
    <row r="32" spans="1:10" ht="16.149999999999999" customHeight="1" x14ac:dyDescent="0.45">
      <c r="A32" s="47">
        <v>5</v>
      </c>
      <c r="B32" s="48" t="s">
        <v>17</v>
      </c>
      <c r="C32" s="49" t="str">
        <f>VLOOKUP(B32,[1]Namen!$A$20:$C$35,2,FALSE)</f>
        <v>Lukas Rietz</v>
      </c>
      <c r="D32" s="24" t="str">
        <f>VLOOKUP(B32,[1]Namen!$A$20:$C$35,3,FALSE)</f>
        <v>SG Kirchhain</v>
      </c>
      <c r="E32" s="25"/>
      <c r="F32" s="25"/>
      <c r="G32" s="30">
        <v>5</v>
      </c>
      <c r="H32" s="3"/>
      <c r="I32" s="3"/>
      <c r="J32" s="3"/>
    </row>
    <row r="33" spans="1:10" ht="16.149999999999999" customHeight="1" thickBot="1" x14ac:dyDescent="0.5">
      <c r="A33" s="52">
        <v>6</v>
      </c>
      <c r="B33" s="53" t="s">
        <v>14</v>
      </c>
      <c r="C33" s="54" t="str">
        <f>VLOOKUP(B33,[1]Namen!$A$20:$C$35,2,FALSE)</f>
        <v>Erik Koschan</v>
      </c>
      <c r="D33" s="35" t="str">
        <f>VLOOKUP(B33,[1]Namen!$A$20:$C$35,3,FALSE)</f>
        <v>SG Kirchhain</v>
      </c>
      <c r="E33" s="55">
        <v>908</v>
      </c>
      <c r="F33" s="36"/>
      <c r="G33" s="37">
        <v>6</v>
      </c>
      <c r="H33" s="3"/>
      <c r="I33" s="3"/>
      <c r="J33" s="3"/>
    </row>
    <row r="34" spans="1:10" ht="12.6" x14ac:dyDescent="0.45">
      <c r="A34" s="31"/>
      <c r="B34" s="38"/>
      <c r="C34" s="31"/>
      <c r="D34" s="31"/>
      <c r="E34" s="31"/>
      <c r="F34" s="31"/>
      <c r="G34" s="31"/>
      <c r="H34" s="31"/>
      <c r="I34" s="31"/>
      <c r="J34" s="31"/>
    </row>
    <row r="35" spans="1:10" ht="29.4" x14ac:dyDescent="0.45">
      <c r="A35" s="1" t="s">
        <v>30</v>
      </c>
      <c r="B35" s="2"/>
      <c r="H35" s="31"/>
      <c r="I35" s="31"/>
      <c r="J35" s="31"/>
    </row>
    <row r="36" spans="1:10" ht="12.6" x14ac:dyDescent="0.45">
      <c r="A36" s="4" t="s">
        <v>31</v>
      </c>
      <c r="C36" s="5"/>
      <c r="D36" s="5"/>
      <c r="E36" s="5"/>
      <c r="F36" s="5"/>
      <c r="G36" s="5"/>
      <c r="H36" s="31"/>
      <c r="I36" s="31"/>
      <c r="J36" s="31"/>
    </row>
    <row r="37" spans="1:10" ht="12.6" x14ac:dyDescent="0.45">
      <c r="A37" s="4" t="s">
        <v>32</v>
      </c>
      <c r="C37" s="5"/>
      <c r="D37" s="5"/>
      <c r="E37" s="5"/>
      <c r="F37" s="5"/>
      <c r="G37" s="5"/>
      <c r="H37" s="31"/>
      <c r="I37" s="31"/>
      <c r="J37" s="31"/>
    </row>
    <row r="38" spans="1:10" ht="20.100000000000001" thickBot="1" x14ac:dyDescent="0.7">
      <c r="A38" s="6"/>
      <c r="C38" s="5"/>
      <c r="D38" s="5"/>
      <c r="E38" s="5"/>
      <c r="F38" s="5"/>
      <c r="G38" s="5"/>
      <c r="H38" s="31"/>
      <c r="I38" s="31"/>
      <c r="J38" s="31"/>
    </row>
    <row r="39" spans="1:10" ht="14.4" thickBot="1" x14ac:dyDescent="0.55000000000000004">
      <c r="A39" s="7" t="s">
        <v>3</v>
      </c>
      <c r="B39" s="8"/>
      <c r="C39" s="9" t="s">
        <v>4</v>
      </c>
      <c r="D39" s="10" t="s">
        <v>5</v>
      </c>
      <c r="E39" s="11" t="s">
        <v>6</v>
      </c>
      <c r="F39" s="12" t="s">
        <v>7</v>
      </c>
      <c r="G39" s="13" t="s">
        <v>8</v>
      </c>
      <c r="H39" s="31"/>
      <c r="I39" s="31"/>
      <c r="J39" s="31"/>
    </row>
    <row r="40" spans="1:10" ht="14.1" x14ac:dyDescent="0.5">
      <c r="A40" s="14">
        <v>1</v>
      </c>
      <c r="B40" s="22" t="s">
        <v>10</v>
      </c>
      <c r="C40" s="16" t="str">
        <f>VLOOKUP(B40,[1]Namen!$M$20:$P$65,2,FALSE)</f>
        <v>Ulrich Forkel</v>
      </c>
      <c r="D40" s="17" t="str">
        <f>VLOOKUP(B40,[1]Namen!$M$20:$P$65,3,FALSE)</f>
        <v>SV Großräschen</v>
      </c>
      <c r="E40" s="18"/>
      <c r="F40" s="18"/>
      <c r="G40" s="56">
        <v>1</v>
      </c>
      <c r="H40" s="31"/>
      <c r="I40" s="31"/>
      <c r="J40" s="31"/>
    </row>
    <row r="41" spans="1:10" ht="14.1" x14ac:dyDescent="0.5">
      <c r="A41" s="21">
        <v>2</v>
      </c>
      <c r="B41" s="22" t="s">
        <v>33</v>
      </c>
      <c r="C41" s="23" t="str">
        <f>VLOOKUP(B41,[1]Namen!$M$20:$P$65,2,FALSE)</f>
        <v>Gerd Krüger</v>
      </c>
      <c r="D41" s="24" t="str">
        <f>VLOOKUP(B41,[1]Namen!$M$20:$P$65,3,FALSE)</f>
        <v>TSG Lübbenau 63</v>
      </c>
      <c r="E41" s="25"/>
      <c r="F41" s="25"/>
      <c r="G41" s="57">
        <v>2</v>
      </c>
      <c r="H41" s="31"/>
      <c r="I41" s="31"/>
      <c r="J41" s="31"/>
    </row>
    <row r="42" spans="1:10" ht="14.1" x14ac:dyDescent="0.5">
      <c r="A42" s="21">
        <v>3</v>
      </c>
      <c r="B42" s="22" t="s">
        <v>9</v>
      </c>
      <c r="C42" s="23" t="str">
        <f>VLOOKUP(B42,[1]Namen!$M$20:$P$65,2,FALSE)</f>
        <v>Wolfgang Leipold</v>
      </c>
      <c r="D42" s="24" t="str">
        <f>VLOOKUP(B42,[1]Namen!$M$20:$P$65,3,FALSE)</f>
        <v>TSG Lübbenau 63</v>
      </c>
      <c r="E42" s="25"/>
      <c r="F42" s="25"/>
      <c r="G42" s="51">
        <v>3</v>
      </c>
      <c r="H42" s="31"/>
      <c r="I42" s="31"/>
      <c r="J42" s="31"/>
    </row>
    <row r="43" spans="1:10" ht="13.8" x14ac:dyDescent="0.45">
      <c r="A43" s="21">
        <v>4</v>
      </c>
      <c r="B43" s="22" t="s">
        <v>24</v>
      </c>
      <c r="C43" s="23" t="str">
        <f>VLOOKUP(B43,[1]Namen!$M$20:$P$65,2,FALSE)</f>
        <v>Hans-Joachim Radelow</v>
      </c>
      <c r="D43" s="24" t="str">
        <f>VLOOKUP(B43,[1]Namen!$M$20:$P$65,3,FALSE)</f>
        <v>KV Germania Freienhufen</v>
      </c>
      <c r="E43" s="25"/>
      <c r="F43" s="25"/>
      <c r="G43" s="30">
        <v>4</v>
      </c>
      <c r="H43" s="31"/>
      <c r="I43" s="31"/>
      <c r="J43" s="31"/>
    </row>
    <row r="44" spans="1:10" ht="13.8" x14ac:dyDescent="0.45">
      <c r="A44" s="21">
        <v>5</v>
      </c>
      <c r="B44" s="22" t="s">
        <v>22</v>
      </c>
      <c r="C44" s="23" t="str">
        <f>VLOOKUP(B44,[1]Namen!$M$20:$P$65,2,FALSE)</f>
        <v>Gerd Gamrath</v>
      </c>
      <c r="D44" s="24" t="str">
        <f>VLOOKUP(B44,[1]Namen!$M$20:$P$65,3,FALSE)</f>
        <v>1. KSV Vetschau</v>
      </c>
      <c r="E44" s="25"/>
      <c r="F44" s="25"/>
      <c r="G44" s="30">
        <v>5</v>
      </c>
      <c r="H44" s="31"/>
      <c r="I44" s="31"/>
      <c r="J44" s="31"/>
    </row>
    <row r="45" spans="1:10" ht="13.8" x14ac:dyDescent="0.45">
      <c r="A45" s="21">
        <v>6</v>
      </c>
      <c r="B45" s="22" t="s">
        <v>12</v>
      </c>
      <c r="C45" s="23" t="str">
        <f>VLOOKUP(B45,[1]Namen!$M$20:$P$65,2,FALSE)</f>
        <v>Helmut Haatz</v>
      </c>
      <c r="D45" s="24" t="str">
        <f>VLOOKUP(B45,[1]Namen!$M$20:$P$65,3,FALSE)</f>
        <v>KSV Altdöbern 1992</v>
      </c>
      <c r="E45" s="25"/>
      <c r="F45" s="25"/>
      <c r="G45" s="30">
        <v>6</v>
      </c>
      <c r="H45" s="31"/>
      <c r="I45" s="31"/>
      <c r="J45" s="31"/>
    </row>
    <row r="46" spans="1:10" ht="13.8" x14ac:dyDescent="0.45">
      <c r="A46" s="21">
        <v>7</v>
      </c>
      <c r="B46" s="22" t="s">
        <v>17</v>
      </c>
      <c r="C46" s="23" t="str">
        <f>VLOOKUP(B46,[1]Namen!$M$20:$P$65,2,FALSE)</f>
        <v>Peter Balzer</v>
      </c>
      <c r="D46" s="24" t="str">
        <f>VLOOKUP(B46,[1]Namen!$M$20:$P$65,3,FALSE)</f>
        <v>SG Kirchhain</v>
      </c>
      <c r="E46" s="25"/>
      <c r="F46" s="25"/>
      <c r="G46" s="30">
        <v>7</v>
      </c>
      <c r="H46" s="31"/>
      <c r="I46" s="31"/>
      <c r="J46" s="31"/>
    </row>
    <row r="47" spans="1:10" ht="14.1" thickBot="1" x14ac:dyDescent="0.5">
      <c r="A47" s="32">
        <v>8</v>
      </c>
      <c r="B47" s="33" t="s">
        <v>19</v>
      </c>
      <c r="C47" s="34" t="str">
        <f>VLOOKUP(B47,[1]Namen!$M$20:$P$65,2,FALSE)</f>
        <v>Hans-Joachim Rönnau</v>
      </c>
      <c r="D47" s="35" t="str">
        <f>VLOOKUP(B47,[1]Namen!$M$20:$P$65,3,FALSE)</f>
        <v>KSV Altdöbern 1992</v>
      </c>
      <c r="E47" s="36"/>
      <c r="F47" s="36"/>
      <c r="G47" s="37">
        <v>8</v>
      </c>
      <c r="H47" s="31"/>
      <c r="I47" s="31"/>
      <c r="J47" s="31"/>
    </row>
  </sheetData>
  <pageMargins left="0.42" right="0.18" top="0.42" bottom="0.33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10143-526B-48D2-AFCD-7545E0B76AF4}">
  <dimension ref="A1:J76"/>
  <sheetViews>
    <sheetView tabSelected="1" topLeftCell="A13" workbookViewId="0">
      <selection activeCell="J17" sqref="J17"/>
    </sheetView>
  </sheetViews>
  <sheetFormatPr baseColWidth="10" defaultRowHeight="12.3" x14ac:dyDescent="0.4"/>
  <cols>
    <col min="1" max="1" width="6.44140625" customWidth="1"/>
    <col min="2" max="2" width="3.5546875" customWidth="1"/>
    <col min="3" max="3" width="31" customWidth="1"/>
    <col min="4" max="4" width="21.5546875" bestFit="1" customWidth="1"/>
    <col min="5" max="5" width="10.83203125" customWidth="1"/>
    <col min="6" max="6" width="8" customWidth="1"/>
    <col min="7" max="7" width="6.44140625" customWidth="1"/>
  </cols>
  <sheetData>
    <row r="1" spans="1:10" ht="12.6" x14ac:dyDescent="0.45">
      <c r="C1" s="31"/>
      <c r="D1" s="31"/>
      <c r="E1" s="31"/>
      <c r="F1" s="31"/>
      <c r="G1" s="31"/>
      <c r="H1" s="3"/>
      <c r="I1" s="3"/>
      <c r="J1" s="3"/>
    </row>
    <row r="2" spans="1:10" ht="25" customHeight="1" x14ac:dyDescent="1.1499999999999999">
      <c r="A2" s="39" t="s">
        <v>34</v>
      </c>
      <c r="B2" s="39"/>
      <c r="H2" s="3"/>
      <c r="I2" s="3"/>
      <c r="J2" s="3"/>
    </row>
    <row r="3" spans="1:10" ht="12.75" customHeight="1" x14ac:dyDescent="0.45">
      <c r="A3" s="5" t="s">
        <v>35</v>
      </c>
      <c r="B3" s="5"/>
      <c r="C3" s="5"/>
      <c r="D3" s="5"/>
      <c r="E3" s="5"/>
      <c r="F3" s="5"/>
      <c r="G3" s="5"/>
      <c r="H3" s="3"/>
      <c r="I3" s="3"/>
      <c r="J3" s="3"/>
    </row>
    <row r="4" spans="1:10" ht="12.75" customHeight="1" x14ac:dyDescent="0.45">
      <c r="A4" s="4" t="s">
        <v>36</v>
      </c>
      <c r="B4" s="4"/>
      <c r="C4" s="5"/>
      <c r="D4" s="5"/>
      <c r="E4" s="5"/>
      <c r="F4" s="5"/>
      <c r="G4" s="5"/>
      <c r="H4" s="3"/>
      <c r="I4" s="3"/>
      <c r="J4" s="3"/>
    </row>
    <row r="5" spans="1:10" ht="12.75" customHeight="1" x14ac:dyDescent="0.45">
      <c r="A5" s="4" t="s">
        <v>37</v>
      </c>
      <c r="B5" s="4"/>
      <c r="C5" s="5"/>
      <c r="D5" s="5"/>
      <c r="E5" s="5"/>
      <c r="F5" s="5"/>
      <c r="G5" s="5"/>
      <c r="H5" s="3"/>
      <c r="I5" s="3"/>
      <c r="J5" s="3"/>
    </row>
    <row r="6" spans="1:10" ht="12.75" customHeight="1" thickBot="1" x14ac:dyDescent="0.7">
      <c r="A6" s="6"/>
      <c r="B6" s="6"/>
      <c r="C6" s="5"/>
      <c r="D6" s="5"/>
      <c r="E6" s="5"/>
      <c r="F6" s="5"/>
      <c r="G6" s="5"/>
      <c r="H6" s="3"/>
      <c r="I6" s="3"/>
      <c r="J6" s="3"/>
    </row>
    <row r="7" spans="1:10" ht="15" customHeight="1" x14ac:dyDescent="0.5">
      <c r="A7" s="58" t="s">
        <v>38</v>
      </c>
      <c r="B7" s="59"/>
      <c r="C7" s="60"/>
      <c r="D7" s="61"/>
      <c r="E7" s="62"/>
      <c r="F7" s="63"/>
      <c r="G7" s="64"/>
      <c r="H7" s="3"/>
      <c r="I7" s="3"/>
      <c r="J7" s="3"/>
    </row>
    <row r="8" spans="1:10" ht="14.4" thickBot="1" x14ac:dyDescent="0.55000000000000004">
      <c r="A8" s="65" t="s">
        <v>39</v>
      </c>
      <c r="B8" s="66"/>
      <c r="C8" s="67" t="s">
        <v>4</v>
      </c>
      <c r="D8" s="68" t="s">
        <v>5</v>
      </c>
      <c r="E8" s="69" t="s">
        <v>6</v>
      </c>
      <c r="F8" s="70" t="s">
        <v>7</v>
      </c>
      <c r="G8" s="71" t="s">
        <v>8</v>
      </c>
      <c r="H8" s="3"/>
      <c r="I8" s="3"/>
      <c r="J8" s="3"/>
    </row>
    <row r="9" spans="1:10" ht="14.1" x14ac:dyDescent="0.5">
      <c r="A9" s="72">
        <v>1</v>
      </c>
      <c r="B9" s="73" t="s">
        <v>20</v>
      </c>
      <c r="C9" s="74" t="str">
        <f>VLOOKUP('14.01. Herren A + B'!B9,[1]Namen!$G$20:$I$67,2,FALSE)</f>
        <v>Gerd Kschiwan</v>
      </c>
      <c r="D9" s="44" t="str">
        <f>VLOOKUP('14.01. Herren A + B'!B9,[1]Namen!$G$20:$I$67,3,FALSE)</f>
        <v>1. KSV Vetschau</v>
      </c>
      <c r="E9" s="75"/>
      <c r="F9" s="76"/>
      <c r="G9" s="77">
        <v>1</v>
      </c>
      <c r="H9" s="3"/>
      <c r="I9" s="3"/>
      <c r="J9" s="3"/>
    </row>
    <row r="10" spans="1:10" ht="14.1" x14ac:dyDescent="0.5">
      <c r="A10" s="21">
        <v>2</v>
      </c>
      <c r="B10" s="22" t="s">
        <v>40</v>
      </c>
      <c r="C10" s="23" t="str">
        <f>VLOOKUP('14.01. Herren A + B'!B10,[1]Namen!$G$20:$I$67,2,FALSE)</f>
        <v>Jörg Lehmann</v>
      </c>
      <c r="D10" s="24" t="str">
        <f>VLOOKUP('14.01. Herren A + B'!B10,[1]Namen!$G$20:$I$67,3,FALSE)</f>
        <v>KSV Altdöbern 1992</v>
      </c>
      <c r="E10" s="25"/>
      <c r="F10" s="25"/>
      <c r="G10" s="57">
        <v>2</v>
      </c>
      <c r="H10" s="3"/>
      <c r="I10" s="3"/>
      <c r="J10" s="3"/>
    </row>
    <row r="11" spans="1:10" ht="16.149999999999999" customHeight="1" x14ac:dyDescent="0.5">
      <c r="A11" s="21">
        <v>3</v>
      </c>
      <c r="B11" s="22" t="s">
        <v>41</v>
      </c>
      <c r="C11" s="23" t="str">
        <f>VLOOKUP('14.01. Herren A + B'!B11,[1]Namen!$G$20:$I$67,2,FALSE)</f>
        <v>Olaf Kasper</v>
      </c>
      <c r="D11" s="24" t="str">
        <f>VLOOKUP('14.01. Herren A + B'!B11,[1]Namen!$G$20:$I$67,3,FALSE)</f>
        <v>KSV Altdöbern 1992</v>
      </c>
      <c r="E11" s="25"/>
      <c r="F11" s="25"/>
      <c r="G11" s="78">
        <v>3</v>
      </c>
      <c r="H11" s="3"/>
      <c r="I11" s="3"/>
      <c r="J11" s="3"/>
    </row>
    <row r="12" spans="1:10" ht="16.149999999999999" customHeight="1" x14ac:dyDescent="0.45">
      <c r="A12" s="21">
        <v>4</v>
      </c>
      <c r="B12" s="22" t="s">
        <v>10</v>
      </c>
      <c r="C12" s="23" t="str">
        <f>VLOOKUP('14.01. Herren A + B'!B12,[1]Namen!$G$20:$I$67,2,FALSE)</f>
        <v>Matthias Golk</v>
      </c>
      <c r="D12" s="24" t="str">
        <f>VLOOKUP('14.01. Herren A + B'!B12,[1]Namen!$G$20:$I$67,3,FALSE)</f>
        <v>SV Großräschen</v>
      </c>
      <c r="E12" s="25"/>
      <c r="F12" s="27"/>
      <c r="G12" s="30">
        <v>4</v>
      </c>
      <c r="H12" s="3"/>
      <c r="I12" s="3"/>
      <c r="J12" s="3"/>
    </row>
    <row r="13" spans="1:10" ht="16.149999999999999" customHeight="1" x14ac:dyDescent="0.45">
      <c r="A13" s="21">
        <v>5</v>
      </c>
      <c r="B13" s="22" t="s">
        <v>12</v>
      </c>
      <c r="C13" s="23" t="str">
        <f>VLOOKUP('14.01. Herren A + B'!B13,[1]Namen!$G$20:$I$67,2,FALSE)</f>
        <v>Maik Burdack</v>
      </c>
      <c r="D13" s="24" t="str">
        <f>VLOOKUP('14.01. Herren A + B'!B13,[1]Namen!$G$20:$I$67,3,FALSE)</f>
        <v>KSV Altdöbern 1992</v>
      </c>
      <c r="E13" s="25"/>
      <c r="F13" s="29"/>
      <c r="G13" s="30">
        <v>5</v>
      </c>
      <c r="H13" s="3"/>
      <c r="I13" s="3"/>
      <c r="J13" s="3"/>
    </row>
    <row r="14" spans="1:10" ht="16.149999999999999" customHeight="1" x14ac:dyDescent="0.45">
      <c r="A14" s="21">
        <v>6</v>
      </c>
      <c r="B14" s="22" t="s">
        <v>42</v>
      </c>
      <c r="C14" s="23" t="str">
        <f>VLOOKUP('14.01. Herren A + B'!B14,[1]Namen!$G$20:$I$67,2,FALSE)</f>
        <v>Jens Kupsch</v>
      </c>
      <c r="D14" s="24" t="str">
        <f>VLOOKUP('14.01. Herren A + B'!B14,[1]Namen!$G$20:$I$67,3,FALSE)</f>
        <v>KV Germania Freienhufen</v>
      </c>
      <c r="E14" s="25"/>
      <c r="F14" s="25"/>
      <c r="G14" s="30">
        <v>6</v>
      </c>
      <c r="H14" s="3"/>
      <c r="I14" s="3"/>
      <c r="J14" s="3"/>
    </row>
    <row r="15" spans="1:10" ht="16.149999999999999" customHeight="1" x14ac:dyDescent="0.45">
      <c r="A15" s="21">
        <v>7</v>
      </c>
      <c r="B15" s="22" t="s">
        <v>21</v>
      </c>
      <c r="C15" s="23" t="str">
        <f>VLOOKUP('14.01. Herren A + B'!B15,[1]Namen!$G$20:$I$67,2,FALSE)</f>
        <v>Thomas Lenk</v>
      </c>
      <c r="D15" s="24" t="str">
        <f>VLOOKUP('14.01. Herren A + B'!B15,[1]Namen!$G$20:$I$67,3,FALSE)</f>
        <v>1. KSV Vetschau</v>
      </c>
      <c r="E15" s="25"/>
      <c r="F15" s="79"/>
      <c r="G15" s="30">
        <v>7</v>
      </c>
      <c r="H15" s="3"/>
      <c r="I15" s="3"/>
      <c r="J15" s="3"/>
    </row>
    <row r="16" spans="1:10" ht="16.149999999999999" customHeight="1" x14ac:dyDescent="0.45">
      <c r="A16" s="21">
        <v>8</v>
      </c>
      <c r="B16" s="22" t="s">
        <v>16</v>
      </c>
      <c r="C16" s="23" t="str">
        <f>VLOOKUP('14.01. Herren A + B'!B16,[1]Namen!$G$20:$I$67,2,FALSE)</f>
        <v>Ralf Radke</v>
      </c>
      <c r="D16" s="24" t="str">
        <f>VLOOKUP('14.01. Herren A + B'!B16,[1]Namen!$G$20:$I$67,3,FALSE)</f>
        <v>KV Germania Freienhufen</v>
      </c>
      <c r="E16" s="25"/>
      <c r="F16" s="29"/>
      <c r="G16" s="30">
        <v>8</v>
      </c>
      <c r="H16" s="3"/>
      <c r="I16" s="3"/>
      <c r="J16" s="3"/>
    </row>
    <row r="17" spans="1:10" ht="16.149999999999999" customHeight="1" x14ac:dyDescent="0.45">
      <c r="A17" s="21">
        <v>9</v>
      </c>
      <c r="B17" s="22" t="s">
        <v>19</v>
      </c>
      <c r="C17" s="23" t="str">
        <f>VLOOKUP('14.01. Herren A + B'!B17,[1]Namen!$G$20:$I$67,2,FALSE)</f>
        <v>Matthias Schauer</v>
      </c>
      <c r="D17" s="24" t="str">
        <f>VLOOKUP('14.01. Herren A + B'!B17,[1]Namen!$G$20:$I$67,3,FALSE)</f>
        <v>KSV Altdöbern 1992</v>
      </c>
      <c r="E17" s="25"/>
      <c r="F17" s="25"/>
      <c r="G17" s="30">
        <v>9</v>
      </c>
      <c r="H17" s="3"/>
      <c r="I17" s="3"/>
      <c r="J17" s="3"/>
    </row>
    <row r="18" spans="1:10" ht="16.149999999999999" customHeight="1" x14ac:dyDescent="0.45">
      <c r="A18" s="21">
        <v>10</v>
      </c>
      <c r="B18" s="22" t="s">
        <v>23</v>
      </c>
      <c r="C18" s="23" t="str">
        <f>VLOOKUP('14.01. Herren A + B'!B18,[1]Namen!$G$20:$I$67,2,FALSE)</f>
        <v>Rene Stephan</v>
      </c>
      <c r="D18" s="24" t="str">
        <f>VLOOKUP('14.01. Herren A + B'!B18,[1]Namen!$G$20:$I$67,3,FALSE)</f>
        <v>SV Calau</v>
      </c>
      <c r="E18" s="25"/>
      <c r="F18" s="79"/>
      <c r="G18" s="30">
        <v>10</v>
      </c>
      <c r="H18" s="3"/>
      <c r="I18" s="3"/>
      <c r="J18" s="3"/>
    </row>
    <row r="19" spans="1:10" ht="16.149999999999999" customHeight="1" x14ac:dyDescent="0.45">
      <c r="A19" s="21">
        <v>11</v>
      </c>
      <c r="B19" s="22" t="s">
        <v>14</v>
      </c>
      <c r="C19" s="23" t="str">
        <f>VLOOKUP('14.01. Herren A + B'!B19,[1]Namen!$G$20:$I$67,2,FALSE)</f>
        <v>Gerd Frank</v>
      </c>
      <c r="D19" s="24" t="str">
        <f>VLOOKUP('14.01. Herren A + B'!B19,[1]Namen!$G$20:$I$67,3,FALSE)</f>
        <v>SG Kirchhain</v>
      </c>
      <c r="E19" s="25"/>
      <c r="F19" s="25"/>
      <c r="G19" s="30">
        <v>11</v>
      </c>
      <c r="H19" s="3"/>
      <c r="I19" s="3"/>
      <c r="J19" s="3"/>
    </row>
    <row r="20" spans="1:10" ht="16.149999999999999" customHeight="1" x14ac:dyDescent="0.45">
      <c r="A20" s="21">
        <v>12</v>
      </c>
      <c r="B20" s="22" t="s">
        <v>22</v>
      </c>
      <c r="C20" s="23" t="str">
        <f>VLOOKUP('14.01. Herren A + B'!B20,[1]Namen!$G$20:$I$67,2,FALSE)</f>
        <v>Jörg Müller</v>
      </c>
      <c r="D20" s="24" t="str">
        <f>VLOOKUP('14.01. Herren A + B'!B20,[1]Namen!$G$20:$I$67,3,FALSE)</f>
        <v>1. KSV Vetschau</v>
      </c>
      <c r="E20" s="25"/>
      <c r="F20" s="29"/>
      <c r="G20" s="30">
        <v>12</v>
      </c>
      <c r="H20" s="3"/>
      <c r="I20" s="3"/>
      <c r="J20" s="3"/>
    </row>
    <row r="21" spans="1:10" ht="16.149999999999999" customHeight="1" thickBot="1" x14ac:dyDescent="0.5">
      <c r="A21" s="32">
        <v>13</v>
      </c>
      <c r="B21" s="33" t="s">
        <v>24</v>
      </c>
      <c r="C21" s="34" t="str">
        <f>VLOOKUP('14.01. Herren A + B'!B21,[1]Namen!$G$20:$I$67,2,FALSE)</f>
        <v>Andreas Thoran</v>
      </c>
      <c r="D21" s="35" t="str">
        <f>VLOOKUP('14.01. Herren A + B'!B21,[1]Namen!$G$20:$I$67,3,FALSE)</f>
        <v>KV Germania Freienhufen</v>
      </c>
      <c r="E21" s="36"/>
      <c r="F21" s="80"/>
      <c r="G21" s="37">
        <v>13</v>
      </c>
      <c r="H21" s="3"/>
      <c r="I21" s="3"/>
      <c r="J21" s="3"/>
    </row>
    <row r="22" spans="1:10" ht="16.149999999999999" customHeight="1" x14ac:dyDescent="0.45">
      <c r="A22" s="81"/>
      <c r="B22" s="82"/>
      <c r="C22" s="83"/>
      <c r="D22" s="4"/>
      <c r="E22" s="81"/>
      <c r="F22" s="84"/>
      <c r="G22" s="81"/>
      <c r="H22" s="3"/>
      <c r="I22" s="3"/>
      <c r="J22" s="3"/>
    </row>
    <row r="23" spans="1:10" ht="16.149999999999999" customHeight="1" x14ac:dyDescent="0.45">
      <c r="A23" s="81"/>
      <c r="B23" s="82"/>
      <c r="C23" s="83"/>
      <c r="D23" s="4"/>
      <c r="E23" s="81"/>
      <c r="F23" s="84"/>
      <c r="G23" s="81"/>
      <c r="H23" s="3"/>
      <c r="I23" s="3"/>
      <c r="J23" s="3"/>
    </row>
    <row r="24" spans="1:10" ht="12.6" x14ac:dyDescent="0.45">
      <c r="C24" s="31"/>
      <c r="D24" s="31"/>
      <c r="E24" s="31"/>
      <c r="F24" s="31"/>
      <c r="G24" s="31"/>
      <c r="H24" s="3"/>
      <c r="I24" s="3"/>
      <c r="J24" s="3"/>
    </row>
    <row r="25" spans="1:10" ht="29.4" x14ac:dyDescent="1.1499999999999999">
      <c r="A25" s="39" t="s">
        <v>43</v>
      </c>
      <c r="B25" s="39"/>
      <c r="H25" s="3"/>
      <c r="I25" s="3"/>
      <c r="J25" s="3"/>
    </row>
    <row r="26" spans="1:10" ht="12.6" x14ac:dyDescent="0.45">
      <c r="A26" s="5" t="s">
        <v>35</v>
      </c>
      <c r="B26" s="5"/>
      <c r="C26" s="5"/>
      <c r="D26" s="5"/>
      <c r="E26" s="5"/>
      <c r="F26" s="5"/>
      <c r="G26" s="5"/>
      <c r="H26" s="3"/>
      <c r="I26" s="31"/>
      <c r="J26" s="31"/>
    </row>
    <row r="27" spans="1:10" ht="12.6" x14ac:dyDescent="0.45">
      <c r="A27" s="4" t="s">
        <v>44</v>
      </c>
      <c r="B27" s="4"/>
      <c r="C27" s="5"/>
      <c r="D27" s="5"/>
      <c r="E27" s="5"/>
      <c r="F27" s="5"/>
      <c r="G27" s="5"/>
      <c r="H27" s="3"/>
      <c r="I27" s="31"/>
      <c r="J27" s="31"/>
    </row>
    <row r="28" spans="1:10" ht="12.6" x14ac:dyDescent="0.45">
      <c r="A28" s="4" t="s">
        <v>45</v>
      </c>
      <c r="B28" s="4"/>
      <c r="C28" s="5"/>
      <c r="D28" s="5"/>
      <c r="E28" s="5"/>
      <c r="F28" s="5"/>
      <c r="G28" s="5"/>
      <c r="H28" s="3"/>
      <c r="I28" s="31"/>
      <c r="J28" s="31"/>
    </row>
    <row r="29" spans="1:10" ht="20.100000000000001" thickBot="1" x14ac:dyDescent="0.7">
      <c r="A29" s="6"/>
      <c r="B29" s="6"/>
      <c r="C29" s="5"/>
      <c r="D29" s="5"/>
      <c r="E29" s="5"/>
      <c r="F29" s="5"/>
      <c r="G29" s="5"/>
      <c r="H29" s="3"/>
      <c r="I29" s="31"/>
      <c r="J29" s="31"/>
    </row>
    <row r="30" spans="1:10" ht="14.1" x14ac:dyDescent="0.5">
      <c r="A30" s="58" t="s">
        <v>38</v>
      </c>
      <c r="B30" s="59"/>
      <c r="C30" s="60"/>
      <c r="D30" s="61"/>
      <c r="E30" s="62"/>
      <c r="F30" s="63"/>
      <c r="G30" s="64"/>
      <c r="H30" s="3"/>
      <c r="I30" s="31"/>
      <c r="J30" s="31"/>
    </row>
    <row r="31" spans="1:10" ht="14.4" thickBot="1" x14ac:dyDescent="0.55000000000000004">
      <c r="A31" s="85" t="s">
        <v>39</v>
      </c>
      <c r="B31" s="86"/>
      <c r="C31" s="87" t="s">
        <v>4</v>
      </c>
      <c r="D31" s="88" t="s">
        <v>5</v>
      </c>
      <c r="E31" s="89" t="s">
        <v>6</v>
      </c>
      <c r="F31" s="90" t="s">
        <v>7</v>
      </c>
      <c r="G31" s="91" t="s">
        <v>8</v>
      </c>
      <c r="H31" s="3"/>
      <c r="I31" s="31"/>
      <c r="J31" s="31"/>
    </row>
    <row r="32" spans="1:10" ht="14.1" x14ac:dyDescent="0.5">
      <c r="A32" s="14">
        <v>1</v>
      </c>
      <c r="B32" s="15" t="s">
        <v>29</v>
      </c>
      <c r="C32" s="16" t="str">
        <f>VLOOKUP(B32,[1]Namen!$J$20:$L$68,2,FALSE)</f>
        <v>Egbert Hogh</v>
      </c>
      <c r="D32" s="17" t="str">
        <f>VLOOKUP(B32,[1]Namen!$J$20:$L$68,3,FALSE)</f>
        <v>SG Kirchhain</v>
      </c>
      <c r="E32" s="18"/>
      <c r="F32" s="18"/>
      <c r="G32" s="20">
        <v>1</v>
      </c>
      <c r="H32" s="3"/>
      <c r="I32" s="31"/>
      <c r="J32" s="31"/>
    </row>
    <row r="33" spans="1:10" ht="14.1" x14ac:dyDescent="0.5">
      <c r="A33" s="21">
        <v>2</v>
      </c>
      <c r="B33" s="22" t="s">
        <v>21</v>
      </c>
      <c r="C33" s="23" t="str">
        <f>VLOOKUP(B33,[1]Namen!$J$20:$L$68,2,FALSE)</f>
        <v>Jörg Gresch</v>
      </c>
      <c r="D33" s="24" t="str">
        <f>VLOOKUP(B33,[1]Namen!$J$20:$L$68,3,FALSE)</f>
        <v>1. KSV Vetschau</v>
      </c>
      <c r="E33" s="25"/>
      <c r="F33" s="25"/>
      <c r="G33" s="26">
        <v>2</v>
      </c>
      <c r="H33" s="3"/>
      <c r="I33" s="31"/>
      <c r="J33" s="31"/>
    </row>
    <row r="34" spans="1:10" ht="14.1" x14ac:dyDescent="0.5">
      <c r="A34" s="21">
        <v>3</v>
      </c>
      <c r="B34" s="22" t="s">
        <v>12</v>
      </c>
      <c r="C34" s="23" t="str">
        <f>VLOOKUP(B34,[1]Namen!$J$20:$L$68,2,FALSE)</f>
        <v>Rainer Jänchen</v>
      </c>
      <c r="D34" s="24" t="str">
        <f>VLOOKUP(B34,[1]Namen!$J$20:$L$68,3,FALSE)</f>
        <v>KSV Altdöbern 1992</v>
      </c>
      <c r="E34" s="25"/>
      <c r="F34" s="25"/>
      <c r="G34" s="26">
        <v>3</v>
      </c>
      <c r="H34" s="3"/>
      <c r="I34" s="31"/>
      <c r="J34" s="31"/>
    </row>
    <row r="35" spans="1:10" ht="13.8" x14ac:dyDescent="0.45">
      <c r="A35" s="21">
        <v>4</v>
      </c>
      <c r="B35" s="22" t="s">
        <v>14</v>
      </c>
      <c r="C35" s="23" t="str">
        <f>VLOOKUP(B35,[1]Namen!$J$20:$L$68,2,FALSE)</f>
        <v>Andreas Wurst</v>
      </c>
      <c r="D35" s="24" t="str">
        <f>VLOOKUP(B35,[1]Namen!$J$20:$L$68,3,FALSE)</f>
        <v>SG Kirchhain</v>
      </c>
      <c r="E35" s="25"/>
      <c r="F35" s="27"/>
      <c r="G35" s="30">
        <v>4</v>
      </c>
      <c r="H35" s="3"/>
      <c r="I35" s="31"/>
      <c r="J35" s="31"/>
    </row>
    <row r="36" spans="1:10" ht="13.8" x14ac:dyDescent="0.45">
      <c r="A36" s="21">
        <v>5</v>
      </c>
      <c r="B36" s="22" t="s">
        <v>46</v>
      </c>
      <c r="C36" s="23" t="str">
        <f>VLOOKUP(B36,[1]Namen!$J$20:$L$68,2,FALSE)</f>
        <v>Zoltan Tölli</v>
      </c>
      <c r="D36" s="24" t="str">
        <f>VLOOKUP(B36,[1]Namen!$J$20:$L$68,3,FALSE)</f>
        <v>TSG Lübbenau 63</v>
      </c>
      <c r="E36" s="25"/>
      <c r="F36" s="29"/>
      <c r="G36" s="30">
        <v>5</v>
      </c>
      <c r="H36" s="3"/>
      <c r="I36" s="31"/>
      <c r="J36" s="31"/>
    </row>
    <row r="37" spans="1:10" ht="13.8" x14ac:dyDescent="0.45">
      <c r="A37" s="21">
        <v>6</v>
      </c>
      <c r="B37" s="22" t="s">
        <v>13</v>
      </c>
      <c r="C37" s="23" t="str">
        <f>VLOOKUP(B37,[1]Namen!$J$20:$L$68,2,FALSE)</f>
        <v>Lothar Duschka</v>
      </c>
      <c r="D37" s="24" t="str">
        <f>VLOOKUP(B37,[1]Namen!$J$20:$L$68,3,FALSE)</f>
        <v>SV Calau</v>
      </c>
      <c r="E37" s="25"/>
      <c r="F37" s="25"/>
      <c r="G37" s="30">
        <v>6</v>
      </c>
      <c r="H37" s="3"/>
      <c r="I37" s="31"/>
      <c r="J37" s="31"/>
    </row>
    <row r="38" spans="1:10" ht="13.8" x14ac:dyDescent="0.45">
      <c r="A38" s="21">
        <v>7</v>
      </c>
      <c r="B38" s="22" t="s">
        <v>47</v>
      </c>
      <c r="C38" s="23" t="str">
        <f>VLOOKUP(B38,[1]Namen!$J$20:$L$68,2,FALSE)</f>
        <v>Harald Krüger</v>
      </c>
      <c r="D38" s="24" t="str">
        <f>VLOOKUP(B38,[1]Namen!$J$20:$L$68,3,FALSE)</f>
        <v>TSG Lübbenau 63</v>
      </c>
      <c r="E38" s="25"/>
      <c r="F38" s="25"/>
      <c r="G38" s="30">
        <v>7</v>
      </c>
      <c r="H38" s="3"/>
      <c r="I38" s="31"/>
      <c r="J38" s="31"/>
    </row>
    <row r="39" spans="1:10" ht="13.8" x14ac:dyDescent="0.45">
      <c r="A39" s="21">
        <v>8</v>
      </c>
      <c r="B39" s="22" t="s">
        <v>19</v>
      </c>
      <c r="C39" s="23" t="str">
        <f>VLOOKUP(B39,[1]Namen!$J$20:$L$68,2,FALSE)</f>
        <v>Olaf Stephan</v>
      </c>
      <c r="D39" s="24" t="str">
        <f>VLOOKUP(B39,[1]Namen!$J$20:$L$68,3,FALSE)</f>
        <v>KSV Altdöbern 1992</v>
      </c>
      <c r="E39" s="25"/>
      <c r="F39" s="25"/>
      <c r="G39" s="30">
        <v>8</v>
      </c>
      <c r="H39" s="3"/>
      <c r="I39" s="31"/>
      <c r="J39" s="31"/>
    </row>
    <row r="40" spans="1:10" ht="13.8" x14ac:dyDescent="0.45">
      <c r="A40" s="21">
        <v>9</v>
      </c>
      <c r="B40" s="22" t="s">
        <v>33</v>
      </c>
      <c r="C40" s="23" t="str">
        <f>VLOOKUP(B40,[1]Namen!$J$20:$L$68,2,FALSE)</f>
        <v>Holger Hänschel</v>
      </c>
      <c r="D40" s="24" t="str">
        <f>VLOOKUP(B40,[1]Namen!$J$20:$L$68,3,FALSE)</f>
        <v>TSG Lübbenau 63</v>
      </c>
      <c r="E40" s="25"/>
      <c r="F40" s="25"/>
      <c r="G40" s="30">
        <v>9</v>
      </c>
      <c r="H40" s="3"/>
      <c r="I40" s="31"/>
      <c r="J40" s="31"/>
    </row>
    <row r="41" spans="1:10" ht="13.8" x14ac:dyDescent="0.45">
      <c r="A41" s="21">
        <v>10</v>
      </c>
      <c r="B41" s="22" t="s">
        <v>24</v>
      </c>
      <c r="C41" s="23" t="str">
        <f>VLOOKUP(B41,[1]Namen!$J$20:$L$68,2,FALSE)</f>
        <v>Bernd Rucho</v>
      </c>
      <c r="D41" s="24" t="str">
        <f>VLOOKUP(B41,[1]Namen!$J$20:$L$68,3,FALSE)</f>
        <v>KV Germania Freienhufen</v>
      </c>
      <c r="E41" s="25"/>
      <c r="F41" s="25"/>
      <c r="G41" s="30">
        <v>10</v>
      </c>
      <c r="H41" s="3"/>
      <c r="I41" s="31"/>
      <c r="J41" s="31"/>
    </row>
    <row r="42" spans="1:10" ht="13.8" x14ac:dyDescent="0.45">
      <c r="A42" s="21">
        <v>11</v>
      </c>
      <c r="B42" s="22" t="s">
        <v>23</v>
      </c>
      <c r="C42" s="23" t="str">
        <f>VLOOKUP(B42,[1]Namen!$J$20:$L$68,2,FALSE)</f>
        <v>Bernd Duschka</v>
      </c>
      <c r="D42" s="24" t="str">
        <f>VLOOKUP(B42,[1]Namen!$J$20:$L$68,3,FALSE)</f>
        <v>SV Calau</v>
      </c>
      <c r="E42" s="25"/>
      <c r="F42" s="25"/>
      <c r="G42" s="30">
        <v>11</v>
      </c>
      <c r="H42" s="3"/>
      <c r="I42" s="31"/>
      <c r="J42" s="31"/>
    </row>
    <row r="43" spans="1:10" ht="13.8" x14ac:dyDescent="0.45">
      <c r="A43" s="21">
        <v>12</v>
      </c>
      <c r="B43" s="22" t="s">
        <v>9</v>
      </c>
      <c r="C43" s="23" t="str">
        <f>VLOOKUP(B43,[1]Namen!$J$20:$L$68,2,FALSE)</f>
        <v>Frank Neumann</v>
      </c>
      <c r="D43" s="24" t="str">
        <f>VLOOKUP(B43,[1]Namen!$J$20:$L$68,3,FALSE)</f>
        <v>TSG Lübbenau 63</v>
      </c>
      <c r="E43" s="25"/>
      <c r="F43" s="25"/>
      <c r="G43" s="30">
        <v>12</v>
      </c>
      <c r="H43" s="3"/>
      <c r="I43" s="31"/>
      <c r="J43" s="31"/>
    </row>
    <row r="44" spans="1:10" ht="13.8" x14ac:dyDescent="0.45">
      <c r="A44" s="21">
        <v>13</v>
      </c>
      <c r="B44" s="22" t="s">
        <v>22</v>
      </c>
      <c r="C44" s="23" t="str">
        <f>VLOOKUP(B44,[1]Namen!$J$20:$L$68,2,FALSE)</f>
        <v>Lutz Diestel</v>
      </c>
      <c r="D44" s="24" t="str">
        <f>VLOOKUP(B44,[1]Namen!$J$20:$L$68,3,FALSE)</f>
        <v>1. KSV Vetschau</v>
      </c>
      <c r="E44" s="25"/>
      <c r="F44" s="25"/>
      <c r="G44" s="30">
        <v>13</v>
      </c>
      <c r="H44" s="3"/>
      <c r="I44" s="31"/>
      <c r="J44" s="31"/>
    </row>
    <row r="45" spans="1:10" ht="14.1" thickBot="1" x14ac:dyDescent="0.5">
      <c r="A45" s="32">
        <v>14</v>
      </c>
      <c r="B45" s="33" t="s">
        <v>17</v>
      </c>
      <c r="C45" s="34" t="str">
        <f>VLOOKUP(B45,[1]Namen!$J$20:$L$68,2,FALSE)</f>
        <v>Jörg Benzin</v>
      </c>
      <c r="D45" s="35" t="str">
        <f>VLOOKUP(B45,[1]Namen!$J$20:$L$68,3,FALSE)</f>
        <v>SG Kirchhain</v>
      </c>
      <c r="E45" s="36"/>
      <c r="F45" s="36"/>
      <c r="G45" s="37">
        <v>14</v>
      </c>
      <c r="H45" s="3"/>
      <c r="I45" s="31"/>
      <c r="J45" s="31"/>
    </row>
    <row r="46" spans="1:10" ht="12.6" x14ac:dyDescent="0.45">
      <c r="A46" s="31"/>
      <c r="B46" s="31"/>
      <c r="C46" s="31"/>
      <c r="D46" s="31"/>
      <c r="E46" s="31"/>
      <c r="F46" s="31"/>
      <c r="G46" s="31"/>
      <c r="H46" s="31"/>
      <c r="I46" s="31"/>
      <c r="J46" s="31"/>
    </row>
    <row r="47" spans="1:10" ht="12.6" x14ac:dyDescent="0.45">
      <c r="A47" s="31"/>
      <c r="B47" s="31"/>
      <c r="C47" s="31"/>
      <c r="D47" s="31"/>
      <c r="E47" s="31"/>
      <c r="F47" s="31"/>
      <c r="G47" s="31"/>
      <c r="H47" s="31"/>
      <c r="I47" s="31"/>
      <c r="J47" s="31"/>
    </row>
    <row r="48" spans="1:10" ht="12.6" x14ac:dyDescent="0.45">
      <c r="A48" s="31"/>
      <c r="B48" s="31"/>
      <c r="C48" s="31"/>
      <c r="D48" s="31"/>
      <c r="E48" s="31"/>
      <c r="F48" s="31"/>
      <c r="G48" s="31"/>
      <c r="H48" s="31"/>
      <c r="I48" s="31"/>
      <c r="J48" s="31"/>
    </row>
    <row r="49" spans="1:10" ht="12.6" x14ac:dyDescent="0.45">
      <c r="A49" s="31"/>
      <c r="B49" s="31"/>
      <c r="C49" s="31"/>
      <c r="D49" s="31"/>
      <c r="E49" s="31"/>
      <c r="F49" s="31"/>
      <c r="G49" s="31"/>
      <c r="H49" s="31"/>
      <c r="I49" s="31"/>
      <c r="J49" s="31"/>
    </row>
    <row r="50" spans="1:10" ht="12.6" x14ac:dyDescent="0.45">
      <c r="A50" s="31"/>
      <c r="B50" s="31"/>
      <c r="C50" s="31"/>
      <c r="D50" s="31"/>
      <c r="E50" s="31"/>
      <c r="F50" s="31"/>
      <c r="G50" s="31"/>
      <c r="H50" s="31"/>
      <c r="I50" s="31"/>
      <c r="J50" s="31"/>
    </row>
    <row r="51" spans="1:10" ht="12.6" x14ac:dyDescent="0.45">
      <c r="A51" s="31"/>
      <c r="B51" s="31"/>
      <c r="C51" s="31"/>
      <c r="D51" s="31"/>
      <c r="E51" s="31"/>
      <c r="F51" s="31"/>
      <c r="G51" s="31"/>
      <c r="H51" s="31"/>
      <c r="I51" s="31"/>
      <c r="J51" s="31"/>
    </row>
    <row r="52" spans="1:10" ht="12.6" x14ac:dyDescent="0.45">
      <c r="A52" s="31"/>
      <c r="B52" s="31"/>
      <c r="C52" s="31"/>
      <c r="D52" s="31"/>
      <c r="E52" s="31"/>
      <c r="F52" s="31"/>
      <c r="G52" s="31"/>
      <c r="H52" s="31"/>
      <c r="I52" s="31"/>
      <c r="J52" s="31"/>
    </row>
    <row r="53" spans="1:10" ht="12.6" x14ac:dyDescent="0.45">
      <c r="A53" s="31"/>
      <c r="B53" s="31"/>
      <c r="C53" s="31"/>
      <c r="D53" s="31"/>
      <c r="E53" s="31"/>
      <c r="F53" s="31"/>
      <c r="G53" s="31"/>
      <c r="H53" s="31"/>
      <c r="I53" s="31"/>
      <c r="J53" s="31"/>
    </row>
    <row r="54" spans="1:10" ht="12.6" x14ac:dyDescent="0.45">
      <c r="A54" s="31"/>
      <c r="B54" s="31"/>
      <c r="C54" s="31"/>
      <c r="D54" s="31"/>
      <c r="E54" s="31"/>
      <c r="F54" s="31"/>
      <c r="G54" s="31"/>
      <c r="H54" s="31"/>
      <c r="I54" s="31"/>
      <c r="J54" s="31"/>
    </row>
    <row r="55" spans="1:10" ht="12.6" x14ac:dyDescent="0.45">
      <c r="A55" s="31"/>
      <c r="B55" s="31"/>
      <c r="C55" s="31"/>
      <c r="D55" s="31"/>
      <c r="E55" s="31"/>
      <c r="F55" s="31"/>
      <c r="G55" s="31"/>
      <c r="H55" s="31"/>
      <c r="I55" s="31"/>
      <c r="J55" s="31"/>
    </row>
    <row r="56" spans="1:10" ht="12.6" x14ac:dyDescent="0.45">
      <c r="A56" s="31"/>
      <c r="B56" s="31"/>
      <c r="C56" s="31"/>
      <c r="D56" s="31"/>
      <c r="E56" s="31"/>
      <c r="F56" s="31"/>
      <c r="G56" s="31"/>
      <c r="H56" s="31"/>
      <c r="I56" s="31"/>
      <c r="J56" s="31"/>
    </row>
    <row r="57" spans="1:10" ht="12.6" x14ac:dyDescent="0.45">
      <c r="A57" s="31"/>
      <c r="B57" s="31"/>
      <c r="C57" s="31"/>
      <c r="D57" s="31"/>
      <c r="E57" s="31"/>
      <c r="F57" s="31"/>
      <c r="G57" s="31"/>
      <c r="H57" s="31"/>
      <c r="I57" s="31"/>
      <c r="J57" s="31"/>
    </row>
    <row r="58" spans="1:10" ht="12.6" x14ac:dyDescent="0.45">
      <c r="A58" s="31"/>
      <c r="B58" s="31"/>
      <c r="C58" s="31"/>
      <c r="D58" s="31"/>
      <c r="E58" s="31"/>
      <c r="F58" s="31"/>
      <c r="G58" s="31"/>
      <c r="H58" s="31"/>
      <c r="I58" s="31"/>
      <c r="J58" s="31"/>
    </row>
    <row r="59" spans="1:10" ht="12.6" x14ac:dyDescent="0.45">
      <c r="A59" s="31"/>
      <c r="B59" s="31"/>
      <c r="C59" s="31"/>
      <c r="D59" s="31"/>
      <c r="E59" s="31"/>
      <c r="F59" s="31"/>
      <c r="G59" s="31"/>
      <c r="H59" s="31"/>
      <c r="I59" s="31"/>
      <c r="J59" s="31"/>
    </row>
    <row r="60" spans="1:10" ht="12.6" x14ac:dyDescent="0.45">
      <c r="A60" s="31"/>
      <c r="B60" s="31"/>
      <c r="C60" s="31"/>
      <c r="D60" s="31"/>
      <c r="E60" s="31"/>
      <c r="F60" s="31"/>
      <c r="G60" s="31"/>
      <c r="H60" s="31"/>
      <c r="I60" s="31"/>
      <c r="J60" s="31"/>
    </row>
    <row r="61" spans="1:10" ht="12.6" x14ac:dyDescent="0.45">
      <c r="A61" s="31"/>
      <c r="B61" s="31"/>
      <c r="C61" s="31"/>
      <c r="D61" s="31"/>
      <c r="E61" s="31"/>
      <c r="F61" s="31"/>
      <c r="G61" s="31"/>
      <c r="H61" s="31"/>
      <c r="I61" s="31"/>
      <c r="J61" s="31"/>
    </row>
    <row r="62" spans="1:10" ht="12.6" x14ac:dyDescent="0.45">
      <c r="A62" s="31"/>
      <c r="B62" s="31"/>
      <c r="C62" s="31"/>
      <c r="D62" s="31"/>
      <c r="E62" s="31"/>
      <c r="F62" s="31"/>
      <c r="G62" s="31"/>
      <c r="H62" s="31"/>
      <c r="I62" s="31"/>
      <c r="J62" s="31"/>
    </row>
    <row r="63" spans="1:10" ht="12.6" x14ac:dyDescent="0.45">
      <c r="A63" s="31"/>
      <c r="B63" s="31"/>
      <c r="C63" s="31"/>
      <c r="D63" s="31"/>
      <c r="E63" s="31"/>
      <c r="F63" s="31"/>
      <c r="G63" s="31"/>
      <c r="H63" s="31"/>
      <c r="I63" s="31"/>
      <c r="J63" s="31"/>
    </row>
    <row r="64" spans="1:10" ht="12.6" x14ac:dyDescent="0.45">
      <c r="A64" s="31"/>
      <c r="B64" s="31"/>
      <c r="C64" s="31"/>
      <c r="D64" s="31"/>
      <c r="E64" s="31"/>
      <c r="F64" s="31"/>
      <c r="G64" s="31"/>
      <c r="H64" s="31"/>
      <c r="I64" s="31"/>
      <c r="J64" s="31"/>
    </row>
    <row r="65" spans="1:10" ht="12.6" x14ac:dyDescent="0.45">
      <c r="A65" s="31"/>
      <c r="B65" s="31"/>
      <c r="C65" s="31"/>
      <c r="D65" s="31"/>
      <c r="E65" s="31"/>
      <c r="F65" s="31"/>
      <c r="G65" s="31"/>
      <c r="H65" s="31"/>
      <c r="I65" s="31"/>
      <c r="J65" s="31"/>
    </row>
    <row r="66" spans="1:10" ht="12.6" x14ac:dyDescent="0.45">
      <c r="A66" s="31"/>
      <c r="B66" s="31"/>
      <c r="C66" s="31"/>
      <c r="D66" s="31"/>
      <c r="E66" s="31"/>
      <c r="F66" s="31"/>
      <c r="G66" s="31"/>
      <c r="H66" s="31"/>
      <c r="I66" s="31"/>
      <c r="J66" s="31"/>
    </row>
    <row r="67" spans="1:10" ht="12.6" x14ac:dyDescent="0.45">
      <c r="A67" s="31"/>
      <c r="B67" s="31"/>
      <c r="C67" s="31"/>
      <c r="D67" s="31"/>
      <c r="E67" s="31"/>
      <c r="F67" s="31"/>
      <c r="G67" s="31"/>
      <c r="H67" s="31"/>
      <c r="I67" s="31"/>
      <c r="J67" s="31"/>
    </row>
    <row r="68" spans="1:10" ht="12.6" x14ac:dyDescent="0.45">
      <c r="A68" s="31"/>
      <c r="B68" s="31"/>
      <c r="C68" s="31"/>
      <c r="D68" s="31"/>
      <c r="E68" s="31"/>
      <c r="F68" s="31"/>
      <c r="G68" s="31"/>
      <c r="H68" s="31"/>
      <c r="I68" s="31"/>
      <c r="J68" s="31"/>
    </row>
    <row r="69" spans="1:10" ht="12.6" x14ac:dyDescent="0.45">
      <c r="A69" s="31"/>
      <c r="B69" s="31"/>
      <c r="C69" s="31"/>
      <c r="D69" s="31"/>
      <c r="E69" s="31"/>
      <c r="F69" s="31"/>
      <c r="G69" s="31"/>
      <c r="H69" s="31"/>
      <c r="I69" s="31"/>
      <c r="J69" s="31"/>
    </row>
    <row r="70" spans="1:10" ht="12.6" x14ac:dyDescent="0.45">
      <c r="A70" s="31"/>
      <c r="B70" s="31"/>
      <c r="C70" s="31"/>
      <c r="D70" s="31"/>
      <c r="E70" s="31"/>
      <c r="F70" s="31"/>
      <c r="G70" s="31"/>
      <c r="H70" s="31"/>
      <c r="I70" s="31"/>
      <c r="J70" s="31"/>
    </row>
    <row r="71" spans="1:10" ht="12.6" x14ac:dyDescent="0.45">
      <c r="A71" s="31"/>
      <c r="B71" s="31"/>
      <c r="C71" s="31"/>
      <c r="D71" s="31"/>
      <c r="E71" s="31"/>
      <c r="F71" s="31"/>
      <c r="G71" s="31"/>
      <c r="H71" s="31"/>
      <c r="I71" s="31"/>
      <c r="J71" s="31"/>
    </row>
    <row r="72" spans="1:10" ht="12.6" x14ac:dyDescent="0.45">
      <c r="A72" s="31"/>
      <c r="B72" s="31"/>
      <c r="C72" s="31"/>
      <c r="D72" s="31"/>
      <c r="E72" s="31"/>
      <c r="F72" s="31"/>
      <c r="G72" s="31"/>
      <c r="H72" s="31"/>
      <c r="I72" s="31"/>
      <c r="J72" s="31"/>
    </row>
    <row r="73" spans="1:10" ht="12.6" x14ac:dyDescent="0.45">
      <c r="A73" s="31"/>
      <c r="B73" s="31"/>
      <c r="C73" s="31"/>
      <c r="D73" s="31"/>
      <c r="E73" s="31"/>
      <c r="F73" s="31"/>
      <c r="G73" s="31"/>
      <c r="H73" s="31"/>
      <c r="I73" s="31"/>
      <c r="J73" s="31"/>
    </row>
    <row r="74" spans="1:10" ht="12.6" x14ac:dyDescent="0.45">
      <c r="A74" s="31"/>
      <c r="B74" s="31"/>
      <c r="C74" s="31"/>
      <c r="D74" s="31"/>
      <c r="E74" s="31"/>
      <c r="F74" s="31"/>
      <c r="G74" s="31"/>
      <c r="H74" s="31"/>
      <c r="I74" s="31"/>
      <c r="J74" s="31"/>
    </row>
    <row r="75" spans="1:10" ht="12.6" x14ac:dyDescent="0.45">
      <c r="A75" s="31"/>
      <c r="B75" s="31"/>
      <c r="C75" s="31"/>
      <c r="D75" s="31"/>
      <c r="E75" s="31"/>
      <c r="F75" s="31"/>
      <c r="G75" s="31"/>
      <c r="H75" s="31"/>
      <c r="I75" s="31"/>
      <c r="J75" s="31"/>
    </row>
    <row r="76" spans="1:10" ht="12.6" x14ac:dyDescent="0.45">
      <c r="A76" s="31"/>
      <c r="B76" s="31"/>
      <c r="C76" s="31"/>
      <c r="D76" s="31"/>
      <c r="E76" s="31"/>
      <c r="F76" s="31"/>
      <c r="G76" s="31"/>
      <c r="H76" s="31"/>
      <c r="I76" s="31"/>
      <c r="J76" s="31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13.01. Herren, Herren C, U23m</vt:lpstr>
      <vt:lpstr>14.01. Herren A +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Gresch</dc:creator>
  <cp:lastModifiedBy>Gresch</cp:lastModifiedBy>
  <dcterms:created xsi:type="dcterms:W3CDTF">2024-01-12T16:56:23Z</dcterms:created>
  <dcterms:modified xsi:type="dcterms:W3CDTF">2024-01-12T16:56:50Z</dcterms:modified>
</cp:coreProperties>
</file>